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635" windowHeight="5700" activeTab="0"/>
  </bookViews>
  <sheets>
    <sheet name="Лист1" sheetId="1" r:id="rId1"/>
    <sheet name="Часть А" sheetId="2" r:id="rId2"/>
    <sheet name="Часть А (2)" sheetId="3" r:id="rId3"/>
    <sheet name="Часть В" sheetId="4" r:id="rId4"/>
    <sheet name="Часть В (2)" sheetId="5" r:id="rId5"/>
    <sheet name="Часть С" sheetId="6" r:id="rId6"/>
    <sheet name="УРОВЕНЬ Б" sheetId="7" r:id="rId7"/>
    <sheet name="УРОВЕНЬ П" sheetId="8" r:id="rId8"/>
    <sheet name="УРОВЕНЬ В" sheetId="9" r:id="rId9"/>
    <sheet name="Итог" sheetId="10" r:id="rId10"/>
  </sheets>
  <definedNames/>
  <calcPr fullCalcOnLoad="1"/>
</workbook>
</file>

<file path=xl/sharedStrings.xml><?xml version="1.0" encoding="utf-8"?>
<sst xmlns="http://schemas.openxmlformats.org/spreadsheetml/2006/main" count="152" uniqueCount="76">
  <si>
    <t>Аверин</t>
  </si>
  <si>
    <t>Решетникова</t>
  </si>
  <si>
    <t>Серебрянная</t>
  </si>
  <si>
    <t>Кикина</t>
  </si>
  <si>
    <t>Исаев</t>
  </si>
  <si>
    <t>Ярыгин</t>
  </si>
  <si>
    <t>Савельев</t>
  </si>
  <si>
    <t>Новиков</t>
  </si>
  <si>
    <t>Шестернева</t>
  </si>
  <si>
    <t>Ефремова</t>
  </si>
  <si>
    <t>Ульянова</t>
  </si>
  <si>
    <t>Худякова</t>
  </si>
  <si>
    <t>ОловенцоваЕ</t>
  </si>
  <si>
    <t>ОловенцоваК</t>
  </si>
  <si>
    <t>Средний бал части В</t>
  </si>
  <si>
    <t>Средний бал А</t>
  </si>
  <si>
    <t>%</t>
  </si>
  <si>
    <t>Средний бал части С</t>
  </si>
  <si>
    <t>А</t>
  </si>
  <si>
    <t>В</t>
  </si>
  <si>
    <t>С</t>
  </si>
  <si>
    <t>Итог</t>
  </si>
  <si>
    <t>оценка</t>
  </si>
  <si>
    <t>А(1)</t>
  </si>
  <si>
    <t>В (1)</t>
  </si>
  <si>
    <t>% коррекция</t>
  </si>
  <si>
    <t>А -1</t>
  </si>
  <si>
    <t>А-2</t>
  </si>
  <si>
    <t>А-3</t>
  </si>
  <si>
    <t>А-4</t>
  </si>
  <si>
    <t>А-5</t>
  </si>
  <si>
    <t>А-6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</si>
  <si>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</si>
  <si>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</si>
  <si>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</si>
  <si>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</si>
  <si>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</si>
  <si>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</si>
  <si>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</si>
  <si>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</si>
  <si>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</si>
  <si>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</si>
  <si>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</si>
  <si>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</si>
  <si>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</si>
  <si>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</si>
  <si>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</si>
  <si>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В-1</t>
  </si>
  <si>
    <t>В-2</t>
  </si>
  <si>
    <t>В-3</t>
  </si>
  <si>
    <t>В-4</t>
  </si>
  <si>
    <t>В-5</t>
  </si>
  <si>
    <t>В-6</t>
  </si>
  <si>
    <t>В-7</t>
  </si>
  <si>
    <t>В-8</t>
  </si>
  <si>
    <t>В-9</t>
  </si>
  <si>
    <t>В-10</t>
  </si>
  <si>
    <t>В-11</t>
  </si>
  <si>
    <t>В-12</t>
  </si>
  <si>
    <t>Серебряная</t>
  </si>
  <si>
    <t>Иванова</t>
  </si>
  <si>
    <t xml:space="preserve">Серебряная </t>
  </si>
  <si>
    <t>А-22</t>
  </si>
  <si>
    <t>А-23</t>
  </si>
  <si>
    <t>А-24</t>
  </si>
  <si>
    <t>А-25</t>
  </si>
  <si>
    <t>А-26</t>
  </si>
  <si>
    <t>А-27</t>
  </si>
  <si>
    <t>Вар 1</t>
  </si>
  <si>
    <t>Вар 2</t>
  </si>
  <si>
    <t>Вар 1.</t>
  </si>
  <si>
    <t>В-13</t>
  </si>
  <si>
    <t>В-14</t>
  </si>
  <si>
    <t>В-15</t>
  </si>
  <si>
    <t>Оловенцова К</t>
  </si>
  <si>
    <t>Оловенцова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</si>
</sst>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9" fontId="0" fillId="0" borderId="0" xfId="17" applyAlignment="1">
      <alignment/>
    </xf>
    <xf numFmtId="9" fontId="0" fillId="0" borderId="1" xfId="17" applyBorder="1" applyAlignment="1">
      <alignment/>
    </xf>
    <xf numFmtId="9" fontId="0" fillId="0" borderId="1" xfId="17" applyBorder="1" applyAlignment="1">
      <alignment/>
    </xf>
    <xf numFmtId="9" fontId="0" fillId="0" borderId="0" xfId="17" applyAlignment="1">
      <alignment/>
    </xf>
    <xf numFmtId="0" fontId="2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9" fontId="2" fillId="0" borderId="1" xfId="17" applyFont="1" applyBorder="1" applyAlignment="1">
      <alignment/>
    </xf>
    <xf numFmtId="9" fontId="2" fillId="0" borderId="1" xfId="0" applyNumberFormat="1" applyFont="1" applyBorder="1" applyAlignment="1">
      <alignment/>
    </xf>
    <xf numFmtId="9" fontId="0" fillId="5" borderId="1" xfId="17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C31" sqref="C31"/>
    </sheetView>
  </sheetViews>
  <sheetFormatPr defaultColWidth="9.00390625" defaultRowHeight="12.75"/>
  <sheetData>
    <row r="1" spans="1:11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/>
      <c r="B2" s="15"/>
      <c r="C2" s="15"/>
      <c r="D2" s="15"/>
      <c r="E2" s="15"/>
      <c r="F2" s="15"/>
      <c r="G2" s="15" t="s">
        <v>70</v>
      </c>
      <c r="H2" s="15"/>
      <c r="I2" s="15"/>
      <c r="J2" s="15"/>
      <c r="K2" s="15" t="s">
        <v>69</v>
      </c>
    </row>
    <row r="3" spans="1:12" ht="12.75">
      <c r="A3" s="2"/>
      <c r="B3" s="2" t="s">
        <v>68</v>
      </c>
      <c r="C3" s="2" t="s">
        <v>69</v>
      </c>
      <c r="D3" s="15"/>
      <c r="E3" s="2" t="s">
        <v>47</v>
      </c>
      <c r="F3" s="2"/>
      <c r="G3" s="2"/>
      <c r="H3" s="2"/>
      <c r="I3" s="2"/>
      <c r="J3" s="2"/>
      <c r="K3" s="2"/>
      <c r="L3" s="1"/>
    </row>
    <row r="4" spans="1:12" ht="12.75">
      <c r="A4" s="2" t="s">
        <v>26</v>
      </c>
      <c r="B4" s="2">
        <v>2</v>
      </c>
      <c r="C4" s="2">
        <v>3</v>
      </c>
      <c r="D4" s="15"/>
      <c r="E4" s="2" t="s">
        <v>48</v>
      </c>
      <c r="F4" s="2"/>
      <c r="G4" s="2"/>
      <c r="H4" s="2"/>
      <c r="I4" s="2"/>
      <c r="J4" s="2"/>
      <c r="K4" s="2"/>
      <c r="L4" s="1"/>
    </row>
    <row r="5" spans="1:12" ht="12.75">
      <c r="A5" s="2" t="s">
        <v>27</v>
      </c>
      <c r="B5" s="2">
        <v>4</v>
      </c>
      <c r="C5" s="2">
        <v>2</v>
      </c>
      <c r="D5" s="15"/>
      <c r="E5" s="2" t="s">
        <v>49</v>
      </c>
      <c r="F5" s="2"/>
      <c r="G5" s="2"/>
      <c r="H5" s="2"/>
      <c r="I5" s="2"/>
      <c r="J5" s="2"/>
      <c r="K5" s="2"/>
      <c r="L5" s="1"/>
    </row>
    <row r="6" spans="1:12" ht="12.75">
      <c r="A6" s="2" t="s">
        <v>28</v>
      </c>
      <c r="B6" s="2">
        <v>2</v>
      </c>
      <c r="C6" s="2">
        <v>3</v>
      </c>
      <c r="D6" s="15"/>
      <c r="E6" s="2" t="s">
        <v>50</v>
      </c>
      <c r="F6" s="2"/>
      <c r="G6" s="2"/>
      <c r="H6" s="2"/>
      <c r="I6" s="2"/>
      <c r="J6" s="2"/>
      <c r="K6" s="2"/>
      <c r="L6" s="1"/>
    </row>
    <row r="7" spans="1:12" ht="12.75">
      <c r="A7" s="2" t="s">
        <v>29</v>
      </c>
      <c r="B7" s="2">
        <v>4</v>
      </c>
      <c r="C7" s="2">
        <v>4</v>
      </c>
      <c r="D7" s="15"/>
      <c r="E7" s="2" t="s">
        <v>51</v>
      </c>
      <c r="F7" s="2"/>
      <c r="G7" s="2"/>
      <c r="H7" s="2"/>
      <c r="I7" s="2"/>
      <c r="J7" s="2"/>
      <c r="K7" s="2"/>
      <c r="L7" s="1"/>
    </row>
    <row r="8" spans="1:12" ht="12.75">
      <c r="A8" s="2" t="s">
        <v>30</v>
      </c>
      <c r="B8" s="2">
        <v>1</v>
      </c>
      <c r="C8" s="2">
        <v>2</v>
      </c>
      <c r="D8" s="15"/>
      <c r="E8" s="2" t="s">
        <v>52</v>
      </c>
      <c r="F8" s="2"/>
      <c r="G8" s="2"/>
      <c r="H8" s="2"/>
      <c r="I8" s="2"/>
      <c r="J8" s="2"/>
      <c r="K8" s="2"/>
      <c r="L8" s="1"/>
    </row>
    <row r="9" spans="1:12" ht="12.75">
      <c r="A9" s="2" t="s">
        <v>31</v>
      </c>
      <c r="B9" s="2">
        <v>4</v>
      </c>
      <c r="C9" s="2">
        <v>4</v>
      </c>
      <c r="D9" s="15"/>
      <c r="E9" s="2" t="s">
        <v>53</v>
      </c>
      <c r="F9" s="2"/>
      <c r="G9" s="2"/>
      <c r="H9" s="2"/>
      <c r="I9" s="2"/>
      <c r="J9" s="2"/>
      <c r="K9" s="2"/>
      <c r="L9" s="1"/>
    </row>
    <row r="10" spans="1:12" ht="12.75">
      <c r="A10" s="2" t="s">
        <v>32</v>
      </c>
      <c r="B10" s="2">
        <v>2</v>
      </c>
      <c r="C10" s="2">
        <v>3</v>
      </c>
      <c r="D10" s="15"/>
      <c r="E10" s="2" t="s">
        <v>54</v>
      </c>
      <c r="F10" s="2"/>
      <c r="G10" s="2"/>
      <c r="H10" s="2"/>
      <c r="I10" s="2"/>
      <c r="J10" s="2"/>
      <c r="K10" s="2"/>
      <c r="L10" s="1"/>
    </row>
    <row r="11" spans="1:12" ht="12.75">
      <c r="A11" s="2" t="s">
        <v>33</v>
      </c>
      <c r="B11" s="2">
        <v>4</v>
      </c>
      <c r="C11" s="2">
        <v>1</v>
      </c>
      <c r="D11" s="15"/>
      <c r="E11" s="2" t="s">
        <v>55</v>
      </c>
      <c r="F11" s="2"/>
      <c r="G11" s="2"/>
      <c r="H11" s="2"/>
      <c r="I11" s="2"/>
      <c r="J11" s="2"/>
      <c r="K11" s="2"/>
      <c r="L11" s="1"/>
    </row>
    <row r="12" spans="1:12" ht="12.75">
      <c r="A12" s="2" t="s">
        <v>34</v>
      </c>
      <c r="B12" s="2">
        <v>2</v>
      </c>
      <c r="C12" s="2">
        <v>3</v>
      </c>
      <c r="D12" s="15"/>
      <c r="E12" s="2" t="s">
        <v>56</v>
      </c>
      <c r="F12" s="2"/>
      <c r="G12" s="2"/>
      <c r="H12" s="2"/>
      <c r="I12" s="2"/>
      <c r="J12" s="2"/>
      <c r="K12" s="2"/>
      <c r="L12" s="1"/>
    </row>
    <row r="13" spans="1:12" ht="12.75">
      <c r="A13" s="2" t="s">
        <v>35</v>
      </c>
      <c r="B13" s="2">
        <v>1</v>
      </c>
      <c r="C13" s="2">
        <v>3</v>
      </c>
      <c r="D13" s="15"/>
      <c r="E13" s="2" t="s">
        <v>57</v>
      </c>
      <c r="F13" s="2"/>
      <c r="G13" s="2"/>
      <c r="H13" s="2"/>
      <c r="I13" s="2"/>
      <c r="J13" s="2"/>
      <c r="K13" s="2"/>
      <c r="L13" s="1"/>
    </row>
    <row r="14" spans="1:12" ht="12.75">
      <c r="A14" s="2" t="s">
        <v>36</v>
      </c>
      <c r="B14" s="2">
        <v>2</v>
      </c>
      <c r="C14" s="2">
        <v>2</v>
      </c>
      <c r="D14" s="15"/>
      <c r="E14" s="2" t="s">
        <v>58</v>
      </c>
      <c r="F14" s="2"/>
      <c r="G14" s="2"/>
      <c r="H14" s="2"/>
      <c r="I14" s="2"/>
      <c r="J14" s="2"/>
      <c r="K14" s="2"/>
      <c r="L14" s="1"/>
    </row>
    <row r="15" spans="1:12" ht="12.75">
      <c r="A15" s="2" t="s">
        <v>37</v>
      </c>
      <c r="B15" s="2">
        <v>3</v>
      </c>
      <c r="C15" s="2">
        <v>2</v>
      </c>
      <c r="D15" s="15"/>
      <c r="E15" s="2" t="s">
        <v>71</v>
      </c>
      <c r="F15" s="2"/>
      <c r="G15" s="2"/>
      <c r="H15" s="2"/>
      <c r="I15" s="2"/>
      <c r="J15" s="2"/>
      <c r="K15" s="2"/>
      <c r="L15" s="1"/>
    </row>
    <row r="16" spans="1:12" ht="12.75">
      <c r="A16" s="2" t="s">
        <v>38</v>
      </c>
      <c r="B16" s="2">
        <v>2</v>
      </c>
      <c r="C16" s="2">
        <v>4</v>
      </c>
      <c r="D16" s="15"/>
      <c r="E16" s="2" t="s">
        <v>72</v>
      </c>
      <c r="F16" s="2"/>
      <c r="G16" s="2"/>
      <c r="H16" s="2"/>
      <c r="I16" s="2"/>
      <c r="J16" s="2"/>
      <c r="K16" s="2"/>
      <c r="L16" s="1"/>
    </row>
    <row r="17" spans="1:12" ht="12.75">
      <c r="A17" s="2" t="s">
        <v>39</v>
      </c>
      <c r="B17" s="2">
        <v>1</v>
      </c>
      <c r="C17" s="2">
        <v>2</v>
      </c>
      <c r="D17" s="15"/>
      <c r="E17" s="2" t="s">
        <v>73</v>
      </c>
      <c r="F17" s="2"/>
      <c r="G17" s="2"/>
      <c r="H17" s="2"/>
      <c r="I17" s="2"/>
      <c r="J17" s="2"/>
      <c r="K17" s="2"/>
      <c r="L17" s="1"/>
    </row>
    <row r="18" spans="1:11" ht="12.75">
      <c r="A18" s="2" t="s">
        <v>40</v>
      </c>
      <c r="B18" s="2">
        <v>4</v>
      </c>
      <c r="C18" s="2">
        <v>3</v>
      </c>
      <c r="D18" s="15"/>
      <c r="E18" s="15"/>
      <c r="F18" s="15"/>
      <c r="G18" s="15"/>
      <c r="H18" s="15"/>
      <c r="I18" s="15"/>
      <c r="J18" s="15"/>
      <c r="K18" s="15"/>
    </row>
    <row r="19" spans="1:11" ht="12.75">
      <c r="A19" s="2" t="s">
        <v>41</v>
      </c>
      <c r="B19" s="2">
        <v>1</v>
      </c>
      <c r="C19" s="2">
        <v>2</v>
      </c>
      <c r="D19" s="15"/>
      <c r="E19" s="15"/>
      <c r="F19" s="15"/>
      <c r="G19" s="15"/>
      <c r="H19" s="15"/>
      <c r="I19" s="15"/>
      <c r="J19" s="15"/>
      <c r="K19" s="15"/>
    </row>
    <row r="20" spans="1:11" ht="12.75">
      <c r="A20" s="2" t="s">
        <v>42</v>
      </c>
      <c r="B20" s="2">
        <v>1</v>
      </c>
      <c r="C20" s="2">
        <v>2</v>
      </c>
      <c r="D20" s="15"/>
      <c r="E20" s="15"/>
      <c r="F20" s="15"/>
      <c r="G20" s="15"/>
      <c r="H20" s="15"/>
      <c r="I20" s="15"/>
      <c r="J20" s="15"/>
      <c r="K20" s="15"/>
    </row>
    <row r="21" spans="1:11" ht="12.75">
      <c r="A21" s="2" t="s">
        <v>43</v>
      </c>
      <c r="B21" s="2">
        <v>2</v>
      </c>
      <c r="C21" s="2">
        <v>1</v>
      </c>
      <c r="D21" s="15"/>
      <c r="E21" s="15"/>
      <c r="F21" s="15"/>
      <c r="G21" s="15"/>
      <c r="H21" s="15"/>
      <c r="I21" s="15"/>
      <c r="J21" s="15"/>
      <c r="K21" s="15"/>
    </row>
    <row r="22" spans="1:11" ht="12.75">
      <c r="A22" s="2" t="s">
        <v>44</v>
      </c>
      <c r="B22" s="2">
        <v>2</v>
      </c>
      <c r="C22" s="2">
        <v>4</v>
      </c>
      <c r="D22" s="15"/>
      <c r="E22" s="15"/>
      <c r="F22" s="15"/>
      <c r="G22" s="15"/>
      <c r="H22" s="15"/>
      <c r="I22" s="15"/>
      <c r="J22" s="15"/>
      <c r="K22" s="15"/>
    </row>
    <row r="23" spans="1:11" ht="12.75">
      <c r="A23" s="2" t="s">
        <v>45</v>
      </c>
      <c r="B23" s="2">
        <v>3</v>
      </c>
      <c r="C23" s="2">
        <v>3</v>
      </c>
      <c r="D23" s="15"/>
      <c r="E23" s="15"/>
      <c r="F23" s="15"/>
      <c r="G23" s="15"/>
      <c r="H23" s="15"/>
      <c r="I23" s="15"/>
      <c r="J23" s="15"/>
      <c r="K23" s="15"/>
    </row>
    <row r="24" spans="1:11" ht="12.75">
      <c r="A24" s="2" t="s">
        <v>46</v>
      </c>
      <c r="B24" s="2">
        <v>3</v>
      </c>
      <c r="C24" s="2">
        <v>3</v>
      </c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2" t="s">
        <v>62</v>
      </c>
      <c r="B25" s="2">
        <v>2</v>
      </c>
      <c r="C25" s="2">
        <v>2</v>
      </c>
      <c r="D25" s="15"/>
      <c r="E25" s="15"/>
      <c r="F25" s="15"/>
      <c r="G25" s="15"/>
      <c r="H25" s="15"/>
      <c r="I25" s="15"/>
      <c r="J25" s="15"/>
      <c r="K25" s="15"/>
    </row>
    <row r="26" spans="1:3" ht="12.75">
      <c r="A26" s="7" t="s">
        <v>63</v>
      </c>
      <c r="B26" s="1">
        <v>1</v>
      </c>
      <c r="C26" s="1">
        <v>4</v>
      </c>
    </row>
    <row r="27" spans="1:3" ht="12.75">
      <c r="A27" s="7" t="s">
        <v>64</v>
      </c>
      <c r="B27" s="1">
        <v>4</v>
      </c>
      <c r="C27" s="1">
        <v>1</v>
      </c>
    </row>
    <row r="28" spans="1:3" ht="12.75">
      <c r="A28" s="7" t="s">
        <v>65</v>
      </c>
      <c r="B28" s="1">
        <v>2</v>
      </c>
      <c r="C28" s="1">
        <v>4</v>
      </c>
    </row>
    <row r="29" spans="1:3" ht="12.75">
      <c r="A29" s="7" t="s">
        <v>66</v>
      </c>
      <c r="B29" s="1">
        <v>1</v>
      </c>
      <c r="C29" s="1">
        <v>2</v>
      </c>
    </row>
    <row r="30" spans="1:3" ht="12.75">
      <c r="A30" s="7" t="s">
        <v>67</v>
      </c>
      <c r="B30" s="1">
        <v>1</v>
      </c>
      <c r="C30" s="1">
        <v>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L10" sqref="L10"/>
    </sheetView>
  </sheetViews>
  <sheetFormatPr defaultColWidth="9.00390625" defaultRowHeight="12.75"/>
  <cols>
    <col min="2" max="3" width="12.375" style="0" customWidth="1"/>
  </cols>
  <sheetData>
    <row r="3" spans="2:14" ht="12.75">
      <c r="B3" s="1"/>
      <c r="C3" s="1" t="s">
        <v>18</v>
      </c>
      <c r="D3" s="7" t="s">
        <v>23</v>
      </c>
      <c r="E3" s="7" t="s">
        <v>19</v>
      </c>
      <c r="F3" s="7" t="s">
        <v>24</v>
      </c>
      <c r="G3" s="7" t="s">
        <v>20</v>
      </c>
      <c r="H3" s="2" t="s">
        <v>21</v>
      </c>
      <c r="I3" s="2" t="s">
        <v>16</v>
      </c>
      <c r="J3" s="2"/>
      <c r="K3" s="2" t="s">
        <v>25</v>
      </c>
      <c r="L3" s="2" t="s">
        <v>22</v>
      </c>
      <c r="M3" s="1"/>
      <c r="N3" s="1"/>
    </row>
    <row r="4" spans="2:14" ht="12.75">
      <c r="B4" s="1"/>
      <c r="C4" s="1"/>
      <c r="D4" s="7"/>
      <c r="E4" s="7"/>
      <c r="F4" s="7"/>
      <c r="G4" s="7"/>
      <c r="H4" s="2"/>
      <c r="I4" s="2"/>
      <c r="J4" s="2"/>
      <c r="K4" s="2"/>
      <c r="L4" s="2"/>
      <c r="M4" s="1"/>
      <c r="N4" s="1"/>
    </row>
    <row r="5" spans="1:14" ht="12.75">
      <c r="A5">
        <v>1</v>
      </c>
      <c r="B5" s="1" t="s">
        <v>9</v>
      </c>
      <c r="C5" s="1">
        <f>'Часть А'!AD4</f>
        <v>21</v>
      </c>
      <c r="D5" s="7" t="e">
        <f>#REF!</f>
        <v>#REF!</v>
      </c>
      <c r="E5" s="7">
        <f>'Часть В'!R5</f>
        <v>13</v>
      </c>
      <c r="F5" s="7" t="e">
        <f>#REF!</f>
        <v>#REF!</v>
      </c>
      <c r="G5" s="7">
        <f>'Часть С'!J5</f>
        <v>17</v>
      </c>
      <c r="H5" s="2" t="e">
        <f aca="true" t="shared" si="0" ref="H5:H12">G5+F5+D5</f>
        <v>#REF!</v>
      </c>
      <c r="I5" s="2">
        <f>C5+E5+G5</f>
        <v>51</v>
      </c>
      <c r="J5" s="11">
        <f>I5/58</f>
        <v>0.8793103448275862</v>
      </c>
      <c r="K5" s="11" t="e">
        <f>H5/44</f>
        <v>#REF!</v>
      </c>
      <c r="L5" s="2"/>
      <c r="M5" s="1"/>
      <c r="N5" s="4"/>
    </row>
    <row r="6" spans="1:14" ht="12.75">
      <c r="A6">
        <f>A5+1</f>
        <v>2</v>
      </c>
      <c r="B6" s="1" t="s">
        <v>4</v>
      </c>
      <c r="C6" s="1">
        <f>'Часть А'!AD5</f>
        <v>21</v>
      </c>
      <c r="D6" s="7" t="e">
        <f>#REF!</f>
        <v>#REF!</v>
      </c>
      <c r="E6" s="7">
        <f>'Часть В'!R6</f>
        <v>11</v>
      </c>
      <c r="F6" s="7" t="e">
        <f>#REF!</f>
        <v>#REF!</v>
      </c>
      <c r="G6" s="7">
        <f>'Часть С'!J6</f>
        <v>1</v>
      </c>
      <c r="H6" s="2" t="e">
        <f t="shared" si="0"/>
        <v>#REF!</v>
      </c>
      <c r="I6" s="2">
        <f aca="true" t="shared" si="1" ref="I6:I12">C6+E6+G6</f>
        <v>33</v>
      </c>
      <c r="J6" s="11">
        <f aca="true" t="shared" si="2" ref="J6:J12">I6/58</f>
        <v>0.5689655172413793</v>
      </c>
      <c r="K6" s="11" t="e">
        <f aca="true" t="shared" si="3" ref="K6:K12">H6/44</f>
        <v>#REF!</v>
      </c>
      <c r="L6" s="2"/>
      <c r="M6" s="1"/>
      <c r="N6" s="4"/>
    </row>
    <row r="7" spans="1:14" ht="12.75">
      <c r="A7">
        <f aca="true" t="shared" si="4" ref="A7:A12">A6+1</f>
        <v>3</v>
      </c>
      <c r="B7" s="1" t="s">
        <v>3</v>
      </c>
      <c r="C7" s="1">
        <f>'Часть А'!AD6</f>
        <v>24</v>
      </c>
      <c r="D7" s="7" t="e">
        <f>#REF!</f>
        <v>#REF!</v>
      </c>
      <c r="E7" s="7">
        <f>'Часть В'!R7</f>
        <v>12</v>
      </c>
      <c r="F7" s="7" t="e">
        <f>#REF!</f>
        <v>#REF!</v>
      </c>
      <c r="G7" s="7">
        <f>'Часть С'!J7</f>
        <v>13</v>
      </c>
      <c r="H7" s="2" t="e">
        <f t="shared" si="0"/>
        <v>#REF!</v>
      </c>
      <c r="I7" s="2">
        <f t="shared" si="1"/>
        <v>49</v>
      </c>
      <c r="J7" s="11">
        <f t="shared" si="2"/>
        <v>0.8448275862068966</v>
      </c>
      <c r="K7" s="11" t="e">
        <f t="shared" si="3"/>
        <v>#REF!</v>
      </c>
      <c r="L7" s="2"/>
      <c r="M7" s="1"/>
      <c r="N7" s="4"/>
    </row>
    <row r="8" spans="1:14" ht="12.75">
      <c r="A8">
        <f t="shared" si="4"/>
        <v>4</v>
      </c>
      <c r="B8" s="1" t="s">
        <v>13</v>
      </c>
      <c r="C8" s="1">
        <f>'Часть А'!AD7</f>
        <v>17</v>
      </c>
      <c r="D8" s="7" t="e">
        <f>#REF!</f>
        <v>#REF!</v>
      </c>
      <c r="E8" s="7">
        <f>'Часть В'!R8</f>
        <v>8</v>
      </c>
      <c r="F8" s="7" t="e">
        <f>#REF!</f>
        <v>#REF!</v>
      </c>
      <c r="G8" s="7">
        <f>'Часть С'!J8</f>
        <v>2</v>
      </c>
      <c r="H8" s="2" t="e">
        <f t="shared" si="0"/>
        <v>#REF!</v>
      </c>
      <c r="I8" s="2">
        <f t="shared" si="1"/>
        <v>27</v>
      </c>
      <c r="J8" s="11">
        <f t="shared" si="2"/>
        <v>0.46551724137931033</v>
      </c>
      <c r="K8" s="11" t="e">
        <f t="shared" si="3"/>
        <v>#REF!</v>
      </c>
      <c r="L8" s="2"/>
      <c r="M8" s="1"/>
      <c r="N8" s="4"/>
    </row>
    <row r="9" spans="1:14" ht="12.75">
      <c r="A9">
        <f t="shared" si="4"/>
        <v>5</v>
      </c>
      <c r="B9" s="1" t="s">
        <v>12</v>
      </c>
      <c r="C9" s="1">
        <f>'Часть А'!AD8</f>
        <v>24</v>
      </c>
      <c r="D9" s="7" t="e">
        <f>#REF!</f>
        <v>#REF!</v>
      </c>
      <c r="E9" s="7">
        <f>'Часть В'!R9</f>
        <v>13</v>
      </c>
      <c r="F9" s="7" t="e">
        <f>#REF!</f>
        <v>#REF!</v>
      </c>
      <c r="G9" s="7">
        <f>'Часть С'!J9</f>
        <v>0</v>
      </c>
      <c r="H9" s="2" t="e">
        <f t="shared" si="0"/>
        <v>#REF!</v>
      </c>
      <c r="I9" s="2">
        <f t="shared" si="1"/>
        <v>37</v>
      </c>
      <c r="J9" s="11">
        <f t="shared" si="2"/>
        <v>0.6379310344827587</v>
      </c>
      <c r="K9" s="11" t="e">
        <f t="shared" si="3"/>
        <v>#REF!</v>
      </c>
      <c r="L9" s="2"/>
      <c r="M9" s="1"/>
      <c r="N9" s="4"/>
    </row>
    <row r="10" spans="1:14" ht="12.75">
      <c r="A10">
        <f t="shared" si="4"/>
        <v>6</v>
      </c>
      <c r="B10" s="1" t="s">
        <v>1</v>
      </c>
      <c r="C10" s="1">
        <f>'Часть А'!AD9</f>
        <v>19</v>
      </c>
      <c r="D10" s="7" t="e">
        <f>#REF!</f>
        <v>#REF!</v>
      </c>
      <c r="E10" s="7">
        <f>'Часть В'!R10</f>
        <v>10</v>
      </c>
      <c r="F10" s="7" t="e">
        <f>#REF!</f>
        <v>#REF!</v>
      </c>
      <c r="G10" s="7">
        <f>'Часть С'!J10</f>
        <v>0</v>
      </c>
      <c r="H10" s="2" t="e">
        <f t="shared" si="0"/>
        <v>#REF!</v>
      </c>
      <c r="I10" s="2">
        <f t="shared" si="1"/>
        <v>29</v>
      </c>
      <c r="J10" s="11">
        <f t="shared" si="2"/>
        <v>0.5</v>
      </c>
      <c r="K10" s="11" t="e">
        <f t="shared" si="3"/>
        <v>#REF!</v>
      </c>
      <c r="L10" s="2"/>
      <c r="M10" s="1"/>
      <c r="N10" s="4"/>
    </row>
    <row r="11" spans="1:14" ht="12.75">
      <c r="A11">
        <f t="shared" si="4"/>
        <v>7</v>
      </c>
      <c r="B11" s="1" t="s">
        <v>11</v>
      </c>
      <c r="C11" s="1">
        <f>'Часть А'!AD10</f>
        <v>16</v>
      </c>
      <c r="D11" s="7" t="e">
        <f>#REF!</f>
        <v>#REF!</v>
      </c>
      <c r="E11" s="7">
        <f>'Часть В'!R11</f>
        <v>8</v>
      </c>
      <c r="F11" s="7" t="e">
        <f>#REF!</f>
        <v>#REF!</v>
      </c>
      <c r="G11" s="7">
        <f>'Часть С'!J11</f>
        <v>0</v>
      </c>
      <c r="H11" s="2" t="e">
        <f t="shared" si="0"/>
        <v>#REF!</v>
      </c>
      <c r="I11" s="2">
        <f t="shared" si="1"/>
        <v>24</v>
      </c>
      <c r="J11" s="11">
        <f t="shared" si="2"/>
        <v>0.41379310344827586</v>
      </c>
      <c r="K11" s="11" t="e">
        <f t="shared" si="3"/>
        <v>#REF!</v>
      </c>
      <c r="L11" s="2"/>
      <c r="M11" s="1"/>
      <c r="N11" s="4"/>
    </row>
    <row r="12" spans="1:14" ht="12.75">
      <c r="A12">
        <f t="shared" si="4"/>
        <v>8</v>
      </c>
      <c r="B12" s="1" t="s">
        <v>5</v>
      </c>
      <c r="C12" s="1">
        <f>'Часть А'!AD11</f>
        <v>0</v>
      </c>
      <c r="D12" s="7" t="e">
        <f>#REF!</f>
        <v>#REF!</v>
      </c>
      <c r="E12" s="7">
        <f>'Часть В'!R12</f>
        <v>0</v>
      </c>
      <c r="F12" s="7" t="e">
        <f>#REF!</f>
        <v>#REF!</v>
      </c>
      <c r="G12" s="7">
        <f>'Часть С'!J12</f>
        <v>0</v>
      </c>
      <c r="H12" s="2" t="e">
        <f t="shared" si="0"/>
        <v>#REF!</v>
      </c>
      <c r="I12" s="2">
        <f t="shared" si="1"/>
        <v>0</v>
      </c>
      <c r="J12" s="11">
        <f t="shared" si="2"/>
        <v>0</v>
      </c>
      <c r="K12" s="11" t="e">
        <f t="shared" si="3"/>
        <v>#REF!</v>
      </c>
      <c r="L12" s="2"/>
      <c r="M12" s="1"/>
      <c r="N12" s="4"/>
    </row>
    <row r="13" spans="2:14" ht="12.75">
      <c r="B13" s="1"/>
      <c r="C13" s="1"/>
      <c r="D13" s="7" t="e">
        <f>SUM(D5:D12)</f>
        <v>#REF!</v>
      </c>
      <c r="E13" s="7"/>
      <c r="F13" s="7" t="e">
        <f>SUM(F5:F12)</f>
        <v>#REF!</v>
      </c>
      <c r="G13" s="7">
        <f>SUM(G5:G12)</f>
        <v>33</v>
      </c>
      <c r="H13" s="2" t="e">
        <f>SUM(H5:H12)</f>
        <v>#REF!</v>
      </c>
      <c r="I13" s="2"/>
      <c r="J13" s="2"/>
      <c r="K13" s="2"/>
      <c r="L13" s="2"/>
      <c r="M13" s="1"/>
      <c r="N13" s="4"/>
    </row>
    <row r="14" spans="2:14" ht="12.75">
      <c r="B14" s="1"/>
      <c r="C14" s="1"/>
      <c r="D14" s="7"/>
      <c r="E14" s="7"/>
      <c r="F14" s="7"/>
      <c r="G14" s="7"/>
      <c r="H14" s="2"/>
      <c r="I14" s="2"/>
      <c r="J14" s="2"/>
      <c r="K14" s="2"/>
      <c r="L14" s="2"/>
      <c r="M14" s="1"/>
      <c r="N14" s="1"/>
    </row>
    <row r="15" spans="2:14" ht="12.75">
      <c r="B15" s="1"/>
      <c r="C15" s="1"/>
      <c r="D15" s="7"/>
      <c r="E15" s="7"/>
      <c r="F15" s="7"/>
      <c r="G15" s="7"/>
      <c r="H15" s="2"/>
      <c r="I15" s="2"/>
      <c r="J15" s="2"/>
      <c r="K15" s="2"/>
      <c r="L15" s="2"/>
      <c r="M15" s="1"/>
      <c r="N15" s="1"/>
    </row>
    <row r="16" spans="2:14" ht="12.75">
      <c r="B16" s="1"/>
      <c r="C16" s="1"/>
      <c r="D16" s="7"/>
      <c r="E16" s="7"/>
      <c r="F16" s="7"/>
      <c r="G16" s="7"/>
      <c r="H16" s="2"/>
      <c r="I16" s="2"/>
      <c r="J16" s="2"/>
      <c r="K16" s="2"/>
      <c r="L16" s="2"/>
      <c r="M16" s="1"/>
      <c r="N16" s="1"/>
    </row>
    <row r="17" spans="1:14" ht="12.75">
      <c r="A17">
        <v>1</v>
      </c>
      <c r="B17" s="1" t="s">
        <v>0</v>
      </c>
      <c r="C17" s="1">
        <f>'Часть А'!AD15</f>
        <v>21</v>
      </c>
      <c r="D17" s="7" t="e">
        <f>#REF!</f>
        <v>#REF!</v>
      </c>
      <c r="E17" s="7">
        <f>'Часть В'!R17</f>
        <v>0</v>
      </c>
      <c r="F17" s="7">
        <f>'Часть В'!R17</f>
        <v>0</v>
      </c>
      <c r="G17" s="7">
        <f>'Часть С'!J17</f>
        <v>0</v>
      </c>
      <c r="H17" s="2" t="e">
        <f aca="true" t="shared" si="5" ref="H17:H22">G17+F17+D17</f>
        <v>#REF!</v>
      </c>
      <c r="I17" s="2">
        <f aca="true" t="shared" si="6" ref="I17:I22">C17+E17+G17</f>
        <v>21</v>
      </c>
      <c r="J17" s="11">
        <f aca="true" t="shared" si="7" ref="J17:J22">I17/58</f>
        <v>0.3620689655172414</v>
      </c>
      <c r="K17" s="11" t="e">
        <f aca="true" t="shared" si="8" ref="K17:K22">H17/44</f>
        <v>#REF!</v>
      </c>
      <c r="L17" s="2"/>
      <c r="M17" s="1"/>
      <c r="N17" s="4"/>
    </row>
    <row r="18" spans="1:14" ht="12.75">
      <c r="A18">
        <f>A17+1</f>
        <v>2</v>
      </c>
      <c r="B18" s="1" t="s">
        <v>7</v>
      </c>
      <c r="C18" s="1">
        <f>'Часть А'!AD16</f>
        <v>22</v>
      </c>
      <c r="D18" s="7" t="e">
        <f>#REF!</f>
        <v>#REF!</v>
      </c>
      <c r="E18" s="7">
        <f>'Часть В'!R18</f>
        <v>15</v>
      </c>
      <c r="F18" s="7">
        <f>'Часть В'!R18</f>
        <v>15</v>
      </c>
      <c r="G18" s="7">
        <f>'Часть С'!J18</f>
        <v>0</v>
      </c>
      <c r="H18" s="2" t="e">
        <f t="shared" si="5"/>
        <v>#REF!</v>
      </c>
      <c r="I18" s="2">
        <f t="shared" si="6"/>
        <v>37</v>
      </c>
      <c r="J18" s="11">
        <f t="shared" si="7"/>
        <v>0.6379310344827587</v>
      </c>
      <c r="K18" s="11" t="e">
        <f t="shared" si="8"/>
        <v>#REF!</v>
      </c>
      <c r="L18" s="2"/>
      <c r="M18" s="1"/>
      <c r="N18" s="4"/>
    </row>
    <row r="19" spans="1:14" ht="12.75">
      <c r="A19">
        <f>A18+1</f>
        <v>3</v>
      </c>
      <c r="B19" s="1" t="s">
        <v>6</v>
      </c>
      <c r="C19" s="1">
        <f>'Часть А'!AD17</f>
        <v>18</v>
      </c>
      <c r="D19" s="7" t="e">
        <f>#REF!</f>
        <v>#REF!</v>
      </c>
      <c r="E19" s="7">
        <f>'Часть В'!R19</f>
        <v>15</v>
      </c>
      <c r="F19" s="7">
        <f>'Часть В'!R19</f>
        <v>15</v>
      </c>
      <c r="G19" s="7">
        <f>'Часть С'!J19</f>
        <v>0</v>
      </c>
      <c r="H19" s="2" t="e">
        <f t="shared" si="5"/>
        <v>#REF!</v>
      </c>
      <c r="I19" s="2">
        <f t="shared" si="6"/>
        <v>33</v>
      </c>
      <c r="J19" s="11">
        <f t="shared" si="7"/>
        <v>0.5689655172413793</v>
      </c>
      <c r="K19" s="11" t="e">
        <f t="shared" si="8"/>
        <v>#REF!</v>
      </c>
      <c r="L19" s="2"/>
      <c r="M19" s="1"/>
      <c r="N19" s="4"/>
    </row>
    <row r="20" spans="1:14" ht="12.75">
      <c r="A20">
        <f>A19+1</f>
        <v>4</v>
      </c>
      <c r="B20" s="1" t="s">
        <v>2</v>
      </c>
      <c r="C20" s="1">
        <f>'Часть А'!AD18</f>
        <v>18</v>
      </c>
      <c r="D20" s="7" t="e">
        <f>#REF!</f>
        <v>#REF!</v>
      </c>
      <c r="E20" s="7">
        <f>'Часть В'!R20</f>
        <v>6</v>
      </c>
      <c r="F20" s="7">
        <f>'Часть В'!R20</f>
        <v>6</v>
      </c>
      <c r="G20" s="7">
        <f>'Часть С'!J20</f>
        <v>0</v>
      </c>
      <c r="H20" s="2" t="e">
        <f t="shared" si="5"/>
        <v>#REF!</v>
      </c>
      <c r="I20" s="2">
        <f t="shared" si="6"/>
        <v>24</v>
      </c>
      <c r="J20" s="11">
        <f t="shared" si="7"/>
        <v>0.41379310344827586</v>
      </c>
      <c r="K20" s="11" t="e">
        <f t="shared" si="8"/>
        <v>#REF!</v>
      </c>
      <c r="L20" s="2"/>
      <c r="M20" s="1"/>
      <c r="N20" s="4"/>
    </row>
    <row r="21" spans="1:14" ht="12.75">
      <c r="A21">
        <f>A20+1</f>
        <v>5</v>
      </c>
      <c r="B21" s="1" t="s">
        <v>10</v>
      </c>
      <c r="C21" s="1">
        <f>'Часть А'!AD19</f>
        <v>0</v>
      </c>
      <c r="D21" s="7" t="e">
        <f>#REF!</f>
        <v>#REF!</v>
      </c>
      <c r="E21" s="7">
        <f>'Часть В'!R21</f>
        <v>0</v>
      </c>
      <c r="F21" s="7">
        <f>'Часть В'!R21</f>
        <v>0</v>
      </c>
      <c r="G21" s="7">
        <f>'Часть С'!J21</f>
        <v>0</v>
      </c>
      <c r="H21" s="2" t="e">
        <f t="shared" si="5"/>
        <v>#REF!</v>
      </c>
      <c r="I21" s="2">
        <f t="shared" si="6"/>
        <v>0</v>
      </c>
      <c r="J21" s="11">
        <f t="shared" si="7"/>
        <v>0</v>
      </c>
      <c r="K21" s="11" t="e">
        <f t="shared" si="8"/>
        <v>#REF!</v>
      </c>
      <c r="L21" s="2"/>
      <c r="M21" s="1"/>
      <c r="N21" s="4"/>
    </row>
    <row r="22" spans="1:14" ht="12.75">
      <c r="A22">
        <f>A21+1</f>
        <v>6</v>
      </c>
      <c r="B22" s="1" t="s">
        <v>8</v>
      </c>
      <c r="C22" s="1">
        <f>'Часть А'!AD20</f>
        <v>0</v>
      </c>
      <c r="D22" s="7" t="e">
        <f>#REF!</f>
        <v>#REF!</v>
      </c>
      <c r="E22" s="7">
        <f>'Часть В'!R22</f>
        <v>0</v>
      </c>
      <c r="F22" s="7">
        <f>'Часть В'!R22</f>
        <v>0</v>
      </c>
      <c r="G22" s="7">
        <f>'Часть С'!J22</f>
        <v>0</v>
      </c>
      <c r="H22" s="2" t="e">
        <f t="shared" si="5"/>
        <v>#REF!</v>
      </c>
      <c r="I22" s="2">
        <f t="shared" si="6"/>
        <v>0</v>
      </c>
      <c r="J22" s="11">
        <f t="shared" si="7"/>
        <v>0</v>
      </c>
      <c r="K22" s="11" t="e">
        <f t="shared" si="8"/>
        <v>#REF!</v>
      </c>
      <c r="L22" s="2"/>
      <c r="M22" s="1"/>
      <c r="N22" s="4"/>
    </row>
    <row r="23" spans="2:14" ht="12.75">
      <c r="B23" s="1"/>
      <c r="C23" s="1"/>
      <c r="D23" s="7" t="e">
        <f>SUM(D17:D22)</f>
        <v>#REF!</v>
      </c>
      <c r="E23" s="7"/>
      <c r="F23" s="7">
        <f>SUM(F17:F22)</f>
        <v>36</v>
      </c>
      <c r="G23" s="7">
        <f>SUM(G17:G22)</f>
        <v>0</v>
      </c>
      <c r="H23" s="2" t="e">
        <f>SUM(H17:H22)</f>
        <v>#REF!</v>
      </c>
      <c r="I23" s="2"/>
      <c r="J23" s="11">
        <f>(J5+J6+J7+J8+J9+J10+J11+J12+J17+J18+J19+J20+J21+J22)/14</f>
        <v>0.44950738916256155</v>
      </c>
      <c r="K23" s="12" t="e">
        <f>SUM(K5:K22)/14</f>
        <v>#REF!</v>
      </c>
      <c r="L23" s="2">
        <f>SUM(L17:L22)</f>
        <v>0</v>
      </c>
      <c r="M23" s="1"/>
      <c r="N2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5"/>
  <sheetViews>
    <sheetView zoomScaleSheetLayoutView="100" workbookViewId="0" topLeftCell="A1">
      <selection activeCell="C10" sqref="C10:AC10"/>
    </sheetView>
  </sheetViews>
  <sheetFormatPr defaultColWidth="9.00390625" defaultRowHeight="12.75"/>
  <cols>
    <col min="1" max="1" width="2.625" style="0" customWidth="1"/>
    <col min="2" max="2" width="12.875" style="0" customWidth="1"/>
    <col min="3" max="3" width="5.75390625" style="0" customWidth="1"/>
    <col min="4" max="4" width="6.25390625" style="0" customWidth="1"/>
    <col min="5" max="5" width="5.75390625" style="0" customWidth="1"/>
    <col min="6" max="6" width="6.00390625" style="0" customWidth="1"/>
    <col min="7" max="7" width="4.75390625" style="0" customWidth="1"/>
    <col min="8" max="8" width="6.00390625" style="0" customWidth="1"/>
    <col min="9" max="9" width="5.875" style="0" customWidth="1"/>
    <col min="10" max="10" width="5.625" style="0" customWidth="1"/>
    <col min="11" max="11" width="5.75390625" style="0" customWidth="1"/>
    <col min="12" max="12" width="5.375" style="0" customWidth="1"/>
    <col min="13" max="13" width="5.875" style="0" customWidth="1"/>
    <col min="14" max="17" width="5.625" style="0" customWidth="1"/>
    <col min="18" max="18" width="4.75390625" style="0" customWidth="1"/>
    <col min="19" max="19" width="5.625" style="0" customWidth="1"/>
    <col min="20" max="20" width="4.625" style="0" customWidth="1"/>
    <col min="21" max="21" width="5.00390625" style="0" customWidth="1"/>
    <col min="22" max="22" width="5.75390625" style="0" customWidth="1"/>
    <col min="23" max="29" width="5.875" style="0" customWidth="1"/>
    <col min="30" max="30" width="5.00390625" style="0" customWidth="1"/>
    <col min="31" max="31" width="5.875" style="0" customWidth="1"/>
  </cols>
  <sheetData>
    <row r="2" spans="1:31" ht="12.75">
      <c r="A2" s="1"/>
      <c r="B2" s="1"/>
      <c r="C2" s="1">
        <v>1</v>
      </c>
      <c r="D2" s="1">
        <v>2</v>
      </c>
      <c r="E2" s="14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/>
      <c r="AE2" s="1"/>
    </row>
    <row r="3" spans="1:31" ht="12.75">
      <c r="A3" s="1"/>
      <c r="B3" s="1"/>
      <c r="C3" s="1"/>
      <c r="D3" s="1"/>
      <c r="E3" s="1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>
        <v>1</v>
      </c>
      <c r="B4" s="1" t="s">
        <v>5</v>
      </c>
      <c r="C4" s="1">
        <v>1</v>
      </c>
      <c r="D4" s="1">
        <v>0</v>
      </c>
      <c r="E4" s="14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0</v>
      </c>
      <c r="T4" s="1">
        <v>1</v>
      </c>
      <c r="U4" s="1">
        <v>0</v>
      </c>
      <c r="V4" s="1">
        <v>0</v>
      </c>
      <c r="W4" s="1">
        <v>1</v>
      </c>
      <c r="X4" s="1">
        <v>0</v>
      </c>
      <c r="Y4" s="1">
        <v>0</v>
      </c>
      <c r="Z4" s="1">
        <v>1</v>
      </c>
      <c r="AA4" s="1">
        <v>1</v>
      </c>
      <c r="AB4" s="1">
        <v>1</v>
      </c>
      <c r="AC4" s="1">
        <v>1</v>
      </c>
      <c r="AD4" s="1">
        <f aca="true" t="shared" si="0" ref="AD4:AD10">SUM(C4:AC4)</f>
        <v>21</v>
      </c>
      <c r="AE4" s="4">
        <f aca="true" t="shared" si="1" ref="AE4:AE10">AD4/27</f>
        <v>0.7777777777777778</v>
      </c>
    </row>
    <row r="5" spans="1:31" ht="12.75">
      <c r="A5" s="1">
        <f>A4+1</f>
        <v>2</v>
      </c>
      <c r="B5" s="1" t="s">
        <v>3</v>
      </c>
      <c r="C5" s="1">
        <v>1</v>
      </c>
      <c r="D5" s="1">
        <v>1</v>
      </c>
      <c r="E5" s="14">
        <v>0</v>
      </c>
      <c r="F5" s="1">
        <v>1</v>
      </c>
      <c r="G5" s="1">
        <v>0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0</v>
      </c>
      <c r="V5" s="1">
        <v>1</v>
      </c>
      <c r="W5" s="1">
        <v>0</v>
      </c>
      <c r="X5" s="1">
        <v>1</v>
      </c>
      <c r="Y5" s="1">
        <v>0</v>
      </c>
      <c r="Z5" s="1">
        <v>0</v>
      </c>
      <c r="AA5" s="1">
        <v>1</v>
      </c>
      <c r="AB5" s="1">
        <v>1</v>
      </c>
      <c r="AC5" s="1">
        <v>1</v>
      </c>
      <c r="AD5" s="1">
        <f t="shared" si="0"/>
        <v>21</v>
      </c>
      <c r="AE5" s="4">
        <f t="shared" si="1"/>
        <v>0.7777777777777778</v>
      </c>
    </row>
    <row r="6" spans="1:31" ht="12.75">
      <c r="A6" s="1">
        <f aca="true" t="shared" si="2" ref="A6:A11">A5+1</f>
        <v>3</v>
      </c>
      <c r="B6" s="1" t="s">
        <v>59</v>
      </c>
      <c r="C6" s="1">
        <v>1</v>
      </c>
      <c r="D6" s="1">
        <v>1</v>
      </c>
      <c r="E6" s="14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0</v>
      </c>
      <c r="Y6" s="1">
        <v>0</v>
      </c>
      <c r="Z6" s="1">
        <v>0</v>
      </c>
      <c r="AA6" s="1">
        <v>1</v>
      </c>
      <c r="AB6" s="1">
        <v>1</v>
      </c>
      <c r="AC6" s="1">
        <v>1</v>
      </c>
      <c r="AD6" s="1">
        <f t="shared" si="0"/>
        <v>24</v>
      </c>
      <c r="AE6" s="4">
        <f t="shared" si="1"/>
        <v>0.8888888888888888</v>
      </c>
    </row>
    <row r="7" spans="1:31" ht="12.75">
      <c r="A7" s="1">
        <f t="shared" si="2"/>
        <v>4</v>
      </c>
      <c r="B7" s="1" t="s">
        <v>1</v>
      </c>
      <c r="C7" s="1">
        <v>1</v>
      </c>
      <c r="D7" s="1">
        <v>1</v>
      </c>
      <c r="E7" s="14">
        <v>0</v>
      </c>
      <c r="F7" s="1">
        <v>1</v>
      </c>
      <c r="G7" s="1">
        <v>0</v>
      </c>
      <c r="H7" s="1">
        <v>1</v>
      </c>
      <c r="I7" s="1">
        <v>1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0</v>
      </c>
      <c r="P7" s="1">
        <v>1</v>
      </c>
      <c r="Q7" s="1">
        <v>1</v>
      </c>
      <c r="R7" s="1">
        <v>0</v>
      </c>
      <c r="S7" s="1">
        <v>1</v>
      </c>
      <c r="T7" s="1">
        <v>0</v>
      </c>
      <c r="U7" s="1">
        <v>1</v>
      </c>
      <c r="V7" s="1">
        <v>1</v>
      </c>
      <c r="W7" s="1">
        <v>0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0</v>
      </c>
      <c r="AD7" s="1">
        <f t="shared" si="0"/>
        <v>17</v>
      </c>
      <c r="AE7" s="4">
        <f t="shared" si="1"/>
        <v>0.6296296296296297</v>
      </c>
    </row>
    <row r="8" spans="1:31" ht="12.75">
      <c r="A8" s="1">
        <f t="shared" si="2"/>
        <v>5</v>
      </c>
      <c r="B8" s="1" t="s">
        <v>60</v>
      </c>
      <c r="C8" s="1">
        <v>1</v>
      </c>
      <c r="D8" s="1">
        <v>1</v>
      </c>
      <c r="E8" s="14">
        <v>1</v>
      </c>
      <c r="F8" s="1">
        <v>1</v>
      </c>
      <c r="G8" s="1">
        <v>0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0</v>
      </c>
      <c r="AD8" s="1">
        <f t="shared" si="0"/>
        <v>24</v>
      </c>
      <c r="AE8" s="4">
        <f t="shared" si="1"/>
        <v>0.8888888888888888</v>
      </c>
    </row>
    <row r="9" spans="1:31" ht="12.75">
      <c r="A9" s="1">
        <f t="shared" si="2"/>
        <v>6</v>
      </c>
      <c r="B9" s="1" t="s">
        <v>9</v>
      </c>
      <c r="C9" s="7">
        <v>1</v>
      </c>
      <c r="D9" s="7">
        <v>0</v>
      </c>
      <c r="E9" s="7">
        <v>1</v>
      </c>
      <c r="F9" s="2">
        <v>1</v>
      </c>
      <c r="G9" s="2">
        <v>1</v>
      </c>
      <c r="H9" s="2">
        <v>1</v>
      </c>
      <c r="I9" s="2">
        <v>0</v>
      </c>
      <c r="J9" s="2">
        <v>1</v>
      </c>
      <c r="K9" s="1">
        <v>1</v>
      </c>
      <c r="L9" s="1">
        <v>1</v>
      </c>
      <c r="M9" s="1">
        <v>1</v>
      </c>
      <c r="N9" s="2">
        <v>1</v>
      </c>
      <c r="O9" s="1">
        <v>1</v>
      </c>
      <c r="P9" s="1">
        <v>1</v>
      </c>
      <c r="Q9" s="1">
        <v>0</v>
      </c>
      <c r="R9" s="1">
        <v>1</v>
      </c>
      <c r="S9" s="1">
        <v>1</v>
      </c>
      <c r="T9" s="1">
        <v>0</v>
      </c>
      <c r="U9" s="1">
        <v>1</v>
      </c>
      <c r="V9" s="1">
        <v>1</v>
      </c>
      <c r="W9" s="1">
        <v>1</v>
      </c>
      <c r="X9" s="1">
        <v>1</v>
      </c>
      <c r="Y9" s="1">
        <v>0</v>
      </c>
      <c r="Z9" s="1">
        <v>0</v>
      </c>
      <c r="AA9" s="1">
        <v>0</v>
      </c>
      <c r="AB9" s="1">
        <v>1</v>
      </c>
      <c r="AC9" s="1">
        <v>0</v>
      </c>
      <c r="AD9" s="1">
        <f t="shared" si="0"/>
        <v>19</v>
      </c>
      <c r="AE9" s="4">
        <f t="shared" si="1"/>
        <v>0.7037037037037037</v>
      </c>
    </row>
    <row r="10" spans="1:31" ht="12.75">
      <c r="A10" s="1">
        <f t="shared" si="2"/>
        <v>7</v>
      </c>
      <c r="B10" s="1" t="s">
        <v>10</v>
      </c>
      <c r="C10" s="1">
        <v>1</v>
      </c>
      <c r="D10" s="1">
        <v>0</v>
      </c>
      <c r="E10" s="14">
        <v>1</v>
      </c>
      <c r="F10" s="1">
        <v>1</v>
      </c>
      <c r="G10" s="1">
        <v>0</v>
      </c>
      <c r="H10" s="1">
        <v>1</v>
      </c>
      <c r="I10" s="1">
        <v>1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1</v>
      </c>
      <c r="P10" s="1">
        <v>1</v>
      </c>
      <c r="Q10" s="1">
        <v>1</v>
      </c>
      <c r="R10" s="1">
        <v>0</v>
      </c>
      <c r="S10" s="1">
        <v>1</v>
      </c>
      <c r="T10" s="1">
        <v>1</v>
      </c>
      <c r="U10" s="1">
        <v>0</v>
      </c>
      <c r="V10" s="1">
        <v>1</v>
      </c>
      <c r="W10" s="1">
        <v>1</v>
      </c>
      <c r="X10" s="1">
        <v>1</v>
      </c>
      <c r="Y10" s="1">
        <v>0</v>
      </c>
      <c r="Z10" s="1">
        <v>0</v>
      </c>
      <c r="AA10" s="1">
        <v>0</v>
      </c>
      <c r="AB10" s="1">
        <v>1</v>
      </c>
      <c r="AC10" s="1">
        <v>1</v>
      </c>
      <c r="AD10" s="1">
        <f t="shared" si="0"/>
        <v>16</v>
      </c>
      <c r="AE10" s="4">
        <f t="shared" si="1"/>
        <v>0.5925925925925926</v>
      </c>
    </row>
    <row r="11" spans="1:31" ht="12.75">
      <c r="A11" s="1">
        <f t="shared" si="2"/>
        <v>8</v>
      </c>
      <c r="B11" s="1"/>
      <c r="C11" s="1"/>
      <c r="D11" s="1"/>
      <c r="E11" s="1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f>SUM(C11:W11)</f>
        <v>0</v>
      </c>
      <c r="AE11" s="4">
        <f>AD11/21</f>
        <v>0</v>
      </c>
    </row>
    <row r="12" spans="1:31" ht="12.75">
      <c r="A12" s="1"/>
      <c r="B12" s="1"/>
      <c r="C12" s="1"/>
      <c r="D12" s="1"/>
      <c r="E12" s="1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1"/>
      <c r="C13" s="4">
        <f>C12/8</f>
        <v>0</v>
      </c>
      <c r="D13" s="4">
        <f aca="true" t="shared" si="3" ref="D13:W13">D12/8</f>
        <v>0</v>
      </c>
      <c r="E13" s="4">
        <f t="shared" si="3"/>
        <v>0</v>
      </c>
      <c r="F13" s="4">
        <f t="shared" si="3"/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  <c r="O13" s="4">
        <f t="shared" si="3"/>
        <v>0</v>
      </c>
      <c r="P13" s="4">
        <f t="shared" si="3"/>
        <v>0</v>
      </c>
      <c r="Q13" s="4">
        <f t="shared" si="3"/>
        <v>0</v>
      </c>
      <c r="R13" s="4">
        <f t="shared" si="3"/>
        <v>0</v>
      </c>
      <c r="S13" s="4">
        <f t="shared" si="3"/>
        <v>0</v>
      </c>
      <c r="T13" s="4">
        <f t="shared" si="3"/>
        <v>0</v>
      </c>
      <c r="U13" s="4">
        <f t="shared" si="3"/>
        <v>0</v>
      </c>
      <c r="V13" s="4">
        <f t="shared" si="3"/>
        <v>0</v>
      </c>
      <c r="W13" s="4">
        <f t="shared" si="3"/>
        <v>0</v>
      </c>
      <c r="X13" s="4"/>
      <c r="Y13" s="4"/>
      <c r="Z13" s="4"/>
      <c r="AA13" s="4"/>
      <c r="AB13" s="4"/>
      <c r="AC13" s="4"/>
      <c r="AD13" s="1"/>
      <c r="AE13" s="1"/>
    </row>
    <row r="14" spans="1:3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>
        <v>1</v>
      </c>
      <c r="B15" s="1" t="s">
        <v>7</v>
      </c>
      <c r="C15" s="1">
        <v>1</v>
      </c>
      <c r="D15" s="1">
        <v>1</v>
      </c>
      <c r="E15" s="1">
        <v>1</v>
      </c>
      <c r="F15" s="1">
        <v>1</v>
      </c>
      <c r="G15" s="14">
        <v>1</v>
      </c>
      <c r="H15" s="1">
        <v>1</v>
      </c>
      <c r="I15" s="1">
        <v>0</v>
      </c>
      <c r="J15" s="1">
        <v>0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0</v>
      </c>
      <c r="Q15" s="14">
        <v>1</v>
      </c>
      <c r="R15" s="1">
        <v>1</v>
      </c>
      <c r="S15" s="1">
        <v>1</v>
      </c>
      <c r="T15" s="1">
        <v>0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0</v>
      </c>
      <c r="AC15" s="1">
        <v>1</v>
      </c>
      <c r="AD15" s="1">
        <f>SUM(C15:AC15)</f>
        <v>21</v>
      </c>
      <c r="AE15" s="4">
        <f>AD15/27</f>
        <v>0.7777777777777778</v>
      </c>
    </row>
    <row r="16" spans="1:31" ht="12.75">
      <c r="A16" s="1">
        <f>A15+1</f>
        <v>2</v>
      </c>
      <c r="B16" s="1" t="s">
        <v>59</v>
      </c>
      <c r="C16" s="1">
        <v>1</v>
      </c>
      <c r="D16" s="1">
        <v>1</v>
      </c>
      <c r="E16" s="1">
        <v>0</v>
      </c>
      <c r="F16" s="1">
        <v>1</v>
      </c>
      <c r="G16" s="14">
        <v>1</v>
      </c>
      <c r="H16" s="1">
        <v>1</v>
      </c>
      <c r="I16" s="1">
        <v>1</v>
      </c>
      <c r="J16" s="1">
        <v>0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4">
        <v>0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0</v>
      </c>
      <c r="AB16" s="1">
        <v>1</v>
      </c>
      <c r="AC16" s="1">
        <v>0</v>
      </c>
      <c r="AD16" s="1">
        <f>SUM(C16:AC16)</f>
        <v>22</v>
      </c>
      <c r="AE16" s="4">
        <f>AD16/27</f>
        <v>0.8148148148148148</v>
      </c>
    </row>
    <row r="17" spans="1:31" ht="12.75">
      <c r="A17" s="1">
        <f>A16+1</f>
        <v>3</v>
      </c>
      <c r="B17" s="1" t="s">
        <v>3</v>
      </c>
      <c r="C17" s="1">
        <v>1</v>
      </c>
      <c r="D17" s="1">
        <v>1</v>
      </c>
      <c r="E17" s="1">
        <v>0</v>
      </c>
      <c r="F17" s="1">
        <v>1</v>
      </c>
      <c r="G17" s="14">
        <v>0</v>
      </c>
      <c r="H17" s="1">
        <v>1</v>
      </c>
      <c r="I17" s="1">
        <v>1</v>
      </c>
      <c r="J17" s="1">
        <v>0</v>
      </c>
      <c r="K17" s="1">
        <v>1</v>
      </c>
      <c r="L17" s="1">
        <v>0</v>
      </c>
      <c r="M17" s="1">
        <v>1</v>
      </c>
      <c r="N17" s="1">
        <v>1</v>
      </c>
      <c r="O17" s="1">
        <v>1</v>
      </c>
      <c r="P17" s="1">
        <v>1</v>
      </c>
      <c r="Q17" s="14">
        <v>0</v>
      </c>
      <c r="R17" s="1">
        <v>0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0</v>
      </c>
      <c r="AB17" s="1">
        <v>0</v>
      </c>
      <c r="AC17" s="1">
        <v>0</v>
      </c>
      <c r="AD17" s="1">
        <f>SUM(C17:AC17)</f>
        <v>18</v>
      </c>
      <c r="AE17" s="4">
        <f>AD17/27</f>
        <v>0.6666666666666666</v>
      </c>
    </row>
    <row r="18" spans="1:31" ht="12.75">
      <c r="A18" s="1">
        <f>A17+1</f>
        <v>4</v>
      </c>
      <c r="B18" s="1" t="s">
        <v>74</v>
      </c>
      <c r="C18" s="1">
        <v>1</v>
      </c>
      <c r="D18" s="1">
        <v>1</v>
      </c>
      <c r="E18" s="1">
        <v>0</v>
      </c>
      <c r="F18" s="1">
        <v>1</v>
      </c>
      <c r="G18" s="14">
        <v>1</v>
      </c>
      <c r="H18" s="1">
        <v>1</v>
      </c>
      <c r="I18" s="1">
        <v>1</v>
      </c>
      <c r="J18" s="1">
        <v>1</v>
      </c>
      <c r="K18" s="1">
        <v>0</v>
      </c>
      <c r="L18" s="1">
        <v>1</v>
      </c>
      <c r="M18" s="1">
        <v>1</v>
      </c>
      <c r="N18" s="1">
        <v>0</v>
      </c>
      <c r="O18" s="1">
        <v>0</v>
      </c>
      <c r="P18" s="1">
        <v>1</v>
      </c>
      <c r="Q18" s="14">
        <v>0</v>
      </c>
      <c r="R18" s="1">
        <v>1</v>
      </c>
      <c r="S18" s="1">
        <v>0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0</v>
      </c>
      <c r="AB18" s="1">
        <v>0</v>
      </c>
      <c r="AC18" s="1">
        <v>0</v>
      </c>
      <c r="AD18" s="1">
        <f>SUM(C18:AC18)</f>
        <v>18</v>
      </c>
      <c r="AE18" s="4">
        <f>AD18/27</f>
        <v>0.6666666666666666</v>
      </c>
    </row>
    <row r="19" spans="1:31" ht="12.75">
      <c r="A19" s="1">
        <f>A18+1</f>
        <v>5</v>
      </c>
      <c r="B19" s="1"/>
      <c r="C19" s="1"/>
      <c r="D19" s="1"/>
      <c r="E19" s="1"/>
      <c r="F19" s="1"/>
      <c r="G19" s="14"/>
      <c r="H19" s="1"/>
      <c r="I19" s="1"/>
      <c r="J19" s="1"/>
      <c r="K19" s="1"/>
      <c r="L19" s="1"/>
      <c r="M19" s="1"/>
      <c r="N19" s="1"/>
      <c r="O19" s="1"/>
      <c r="P19" s="1"/>
      <c r="Q19" s="1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f>SUM(C19:W19)</f>
        <v>0</v>
      </c>
      <c r="AE19" s="4">
        <f>AD19/27</f>
        <v>0</v>
      </c>
    </row>
    <row r="20" spans="1:31" ht="12.75">
      <c r="A20" s="1">
        <f>A19+1</f>
        <v>6</v>
      </c>
      <c r="B20" s="1"/>
      <c r="C20" s="1"/>
      <c r="D20" s="1"/>
      <c r="E20" s="1"/>
      <c r="F20" s="1"/>
      <c r="G20" s="14"/>
      <c r="H20" s="1"/>
      <c r="I20" s="1"/>
      <c r="J20" s="1"/>
      <c r="K20" s="1"/>
      <c r="L20" s="1"/>
      <c r="M20" s="1"/>
      <c r="N20" s="1"/>
      <c r="O20" s="1"/>
      <c r="P20" s="1"/>
      <c r="Q20" s="1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f>SUM(C20:W20)</f>
        <v>0</v>
      </c>
      <c r="AE20" s="4">
        <f>AD20/21</f>
        <v>0</v>
      </c>
    </row>
    <row r="21" spans="1:31" ht="12.75">
      <c r="A21" s="1"/>
      <c r="B21" s="1"/>
      <c r="C21" s="1"/>
      <c r="D21" s="1"/>
      <c r="E21" s="1"/>
      <c r="F21" s="1"/>
      <c r="G21" s="14"/>
      <c r="H21" s="1"/>
      <c r="I21" s="1"/>
      <c r="J21" s="1"/>
      <c r="K21" s="1"/>
      <c r="L21" s="1"/>
      <c r="M21" s="1"/>
      <c r="N21" s="1"/>
      <c r="O21" s="1"/>
      <c r="P21" s="1"/>
      <c r="Q21" s="1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"/>
      <c r="C22" s="4">
        <f>C21/6</f>
        <v>0</v>
      </c>
      <c r="D22" s="4">
        <f aca="true" t="shared" si="4" ref="D22:W22">D21/6</f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4">
        <f t="shared" si="4"/>
        <v>0</v>
      </c>
      <c r="N22" s="4">
        <f t="shared" si="4"/>
        <v>0</v>
      </c>
      <c r="O22" s="4">
        <f t="shared" si="4"/>
        <v>0</v>
      </c>
      <c r="P22" s="4">
        <f t="shared" si="4"/>
        <v>0</v>
      </c>
      <c r="Q22" s="4">
        <f t="shared" si="4"/>
        <v>0</v>
      </c>
      <c r="R22" s="4">
        <f t="shared" si="4"/>
        <v>0</v>
      </c>
      <c r="S22" s="4">
        <f t="shared" si="4"/>
        <v>0</v>
      </c>
      <c r="T22" s="4">
        <f t="shared" si="4"/>
        <v>0</v>
      </c>
      <c r="U22" s="4">
        <f t="shared" si="4"/>
        <v>0</v>
      </c>
      <c r="V22" s="4">
        <f t="shared" si="4"/>
        <v>0</v>
      </c>
      <c r="W22" s="4">
        <f t="shared" si="4"/>
        <v>0</v>
      </c>
      <c r="X22" s="4"/>
      <c r="Y22" s="4"/>
      <c r="Z22" s="4"/>
      <c r="AA22" s="4"/>
      <c r="AB22" s="4"/>
      <c r="AC22" s="4"/>
      <c r="AD22" s="1"/>
      <c r="AE22" s="1"/>
    </row>
    <row r="25" spans="2:31" ht="12.75">
      <c r="B25" t="s">
        <v>15</v>
      </c>
      <c r="AD25">
        <f>(AD4+AD5+AD6+AD7+AD8+AD9+AD10+AD11+AD15+AD16+AD17+AD18+AD19+AD20)/14</f>
        <v>15.785714285714286</v>
      </c>
      <c r="AE25" s="3">
        <f>(AE4+AE5+AE6+AE7+AE8+AE9+AE10+AE11+AE15+AE16+AE17+AE18+AE19+AE20)/14</f>
        <v>0.5846560846560847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5"/>
  <sheetViews>
    <sheetView zoomScale="130" zoomScaleNormal="130" zoomScaleSheetLayoutView="100" workbookViewId="0" topLeftCell="F1">
      <selection activeCell="AD10" sqref="AD10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5.75390625" style="0" customWidth="1"/>
    <col min="4" max="4" width="6.25390625" style="0" customWidth="1"/>
    <col min="5" max="5" width="5.75390625" style="0" customWidth="1"/>
    <col min="6" max="6" width="6.00390625" style="0" customWidth="1"/>
    <col min="7" max="7" width="4.75390625" style="0" customWidth="1"/>
    <col min="8" max="8" width="6.00390625" style="0" customWidth="1"/>
    <col min="9" max="9" width="5.875" style="0" customWidth="1"/>
    <col min="10" max="10" width="5.625" style="0" customWidth="1"/>
    <col min="11" max="11" width="5.75390625" style="0" customWidth="1"/>
    <col min="12" max="12" width="5.375" style="0" customWidth="1"/>
    <col min="13" max="13" width="5.875" style="0" customWidth="1"/>
    <col min="14" max="17" width="5.625" style="0" customWidth="1"/>
    <col min="18" max="18" width="4.75390625" style="0" customWidth="1"/>
    <col min="19" max="19" width="5.625" style="0" customWidth="1"/>
    <col min="20" max="20" width="4.625" style="0" customWidth="1"/>
    <col min="21" max="21" width="5.00390625" style="0" customWidth="1"/>
    <col min="22" max="22" width="5.75390625" style="0" customWidth="1"/>
    <col min="23" max="29" width="5.875" style="0" customWidth="1"/>
    <col min="30" max="30" width="5.00390625" style="0" customWidth="1"/>
    <col min="31" max="31" width="5.875" style="0" customWidth="1"/>
  </cols>
  <sheetData>
    <row r="2" spans="1:31" ht="12.75">
      <c r="A2" s="1"/>
      <c r="B2" s="1"/>
      <c r="C2" s="1">
        <v>1</v>
      </c>
      <c r="D2" s="1">
        <v>2</v>
      </c>
      <c r="E2" s="14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/>
      <c r="AE2" s="1"/>
    </row>
    <row r="3" spans="1:31" ht="12.75">
      <c r="A3" s="1"/>
      <c r="B3" s="1"/>
      <c r="C3" s="1"/>
      <c r="D3" s="1"/>
      <c r="E3" s="1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>
        <v>1</v>
      </c>
      <c r="B4" s="1" t="s">
        <v>5</v>
      </c>
      <c r="C4" s="1">
        <v>1</v>
      </c>
      <c r="D4" s="1">
        <v>0</v>
      </c>
      <c r="E4" s="14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0</v>
      </c>
      <c r="T4" s="1">
        <v>1</v>
      </c>
      <c r="U4" s="1">
        <v>0</v>
      </c>
      <c r="V4" s="1"/>
      <c r="W4" s="1"/>
      <c r="X4" s="1"/>
      <c r="Y4" s="1"/>
      <c r="Z4" s="1"/>
      <c r="AA4" s="1"/>
      <c r="AB4" s="1"/>
      <c r="AC4" s="1"/>
      <c r="AD4" s="1">
        <f>SUM(C4:AC4)</f>
        <v>16</v>
      </c>
      <c r="AE4" s="5">
        <f>AD4/19</f>
        <v>0.8421052631578947</v>
      </c>
    </row>
    <row r="5" spans="1:31" ht="12.75">
      <c r="A5" s="1">
        <f aca="true" t="shared" si="0" ref="A5:A11">A4+1</f>
        <v>2</v>
      </c>
      <c r="B5" s="1" t="s">
        <v>3</v>
      </c>
      <c r="C5" s="1">
        <v>1</v>
      </c>
      <c r="D5" s="1">
        <v>1</v>
      </c>
      <c r="E5" s="14">
        <v>0</v>
      </c>
      <c r="F5" s="1">
        <v>1</v>
      </c>
      <c r="G5" s="1">
        <v>0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0</v>
      </c>
      <c r="V5" s="1"/>
      <c r="W5" s="1"/>
      <c r="X5" s="1"/>
      <c r="Y5" s="1"/>
      <c r="Z5" s="1"/>
      <c r="AA5" s="1"/>
      <c r="AB5" s="1"/>
      <c r="AC5" s="1"/>
      <c r="AD5" s="1">
        <f>SUM(C5:AC5)</f>
        <v>16</v>
      </c>
      <c r="AE5" s="5">
        <f>AD5/19</f>
        <v>0.8421052631578947</v>
      </c>
    </row>
    <row r="6" spans="1:31" ht="12.75">
      <c r="A6" s="1">
        <f t="shared" si="0"/>
        <v>3</v>
      </c>
      <c r="B6" s="1" t="s">
        <v>59</v>
      </c>
      <c r="C6" s="1">
        <v>1</v>
      </c>
      <c r="D6" s="1">
        <v>1</v>
      </c>
      <c r="E6" s="14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/>
      <c r="W6" s="1"/>
      <c r="X6" s="1"/>
      <c r="Y6" s="1"/>
      <c r="Z6" s="1"/>
      <c r="AA6" s="1"/>
      <c r="AB6" s="1"/>
      <c r="AC6" s="1"/>
      <c r="AD6" s="1">
        <f>SUM(C6:AC6)</f>
        <v>19</v>
      </c>
      <c r="AE6" s="5">
        <f>AD6/19</f>
        <v>1</v>
      </c>
    </row>
    <row r="7" spans="1:31" ht="12.75">
      <c r="A7" s="1">
        <f t="shared" si="0"/>
        <v>4</v>
      </c>
      <c r="B7" s="1" t="s">
        <v>1</v>
      </c>
      <c r="C7" s="1">
        <v>1</v>
      </c>
      <c r="D7" s="1">
        <v>1</v>
      </c>
      <c r="E7" s="14">
        <v>0</v>
      </c>
      <c r="F7" s="1">
        <v>1</v>
      </c>
      <c r="G7" s="1">
        <v>0</v>
      </c>
      <c r="H7" s="1">
        <v>1</v>
      </c>
      <c r="I7" s="1">
        <v>1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0</v>
      </c>
      <c r="P7" s="1">
        <v>1</v>
      </c>
      <c r="Q7" s="1">
        <v>1</v>
      </c>
      <c r="R7" s="1">
        <v>0</v>
      </c>
      <c r="S7" s="1">
        <v>1</v>
      </c>
      <c r="T7" s="1">
        <v>0</v>
      </c>
      <c r="U7" s="1">
        <v>1</v>
      </c>
      <c r="V7" s="1"/>
      <c r="W7" s="1"/>
      <c r="X7" s="1"/>
      <c r="Y7" s="1"/>
      <c r="Z7" s="1"/>
      <c r="AA7" s="1"/>
      <c r="AB7" s="1"/>
      <c r="AC7" s="1"/>
      <c r="AD7" s="1">
        <f>SUM(C7:AC7)</f>
        <v>11</v>
      </c>
      <c r="AE7" s="5">
        <f>AD7/19</f>
        <v>0.5789473684210527</v>
      </c>
    </row>
    <row r="8" spans="1:31" ht="12.75">
      <c r="A8" s="1">
        <f t="shared" si="0"/>
        <v>5</v>
      </c>
      <c r="B8" s="1" t="s">
        <v>60</v>
      </c>
      <c r="C8" s="1">
        <v>1</v>
      </c>
      <c r="D8" s="1">
        <v>1</v>
      </c>
      <c r="E8" s="14">
        <v>1</v>
      </c>
      <c r="F8" s="1">
        <v>1</v>
      </c>
      <c r="G8" s="1">
        <v>0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/>
      <c r="W8" s="1"/>
      <c r="X8" s="1"/>
      <c r="Y8" s="1"/>
      <c r="Z8" s="1"/>
      <c r="AA8" s="1"/>
      <c r="AB8" s="1"/>
      <c r="AC8" s="1"/>
      <c r="AD8" s="1">
        <f>SUM(C8:AC8)</f>
        <v>17</v>
      </c>
      <c r="AE8" s="5">
        <f>AD8/19</f>
        <v>0.8947368421052632</v>
      </c>
    </row>
    <row r="9" spans="1:31" ht="12.75">
      <c r="A9" s="1">
        <f t="shared" si="0"/>
        <v>6</v>
      </c>
      <c r="B9" s="1" t="s">
        <v>9</v>
      </c>
      <c r="C9" s="7">
        <v>1</v>
      </c>
      <c r="D9" s="7">
        <v>0</v>
      </c>
      <c r="E9" s="7">
        <v>1</v>
      </c>
      <c r="F9" s="2">
        <v>1</v>
      </c>
      <c r="G9" s="2">
        <v>1</v>
      </c>
      <c r="H9" s="2">
        <v>1</v>
      </c>
      <c r="I9" s="2">
        <v>0</v>
      </c>
      <c r="J9" s="2">
        <v>1</v>
      </c>
      <c r="K9" s="1">
        <v>1</v>
      </c>
      <c r="L9" s="1">
        <v>1</v>
      </c>
      <c r="M9" s="1">
        <v>1</v>
      </c>
      <c r="N9" s="2">
        <v>1</v>
      </c>
      <c r="O9" s="1">
        <v>1</v>
      </c>
      <c r="P9" s="1">
        <v>1</v>
      </c>
      <c r="Q9" s="1">
        <v>0</v>
      </c>
      <c r="R9" s="1">
        <v>1</v>
      </c>
      <c r="S9" s="1">
        <v>1</v>
      </c>
      <c r="T9" s="1">
        <v>0</v>
      </c>
      <c r="U9" s="1">
        <v>1</v>
      </c>
      <c r="V9" s="1"/>
      <c r="W9" s="1"/>
      <c r="X9" s="1"/>
      <c r="Y9" s="1"/>
      <c r="Z9" s="1"/>
      <c r="AA9" s="1"/>
      <c r="AB9" s="1"/>
      <c r="AC9" s="1">
        <v>0</v>
      </c>
      <c r="AD9" s="1">
        <f>SUM(C9:W9)</f>
        <v>15</v>
      </c>
      <c r="AE9" s="5">
        <f>AD9/21</f>
        <v>0.7142857142857143</v>
      </c>
    </row>
    <row r="10" spans="1:31" ht="12.75">
      <c r="A10" s="1">
        <f t="shared" si="0"/>
        <v>7</v>
      </c>
      <c r="B10" s="1" t="s">
        <v>10</v>
      </c>
      <c r="C10" s="1">
        <v>1</v>
      </c>
      <c r="D10" s="1">
        <v>0</v>
      </c>
      <c r="E10" s="14">
        <v>1</v>
      </c>
      <c r="F10" s="1">
        <v>1</v>
      </c>
      <c r="G10" s="1">
        <v>0</v>
      </c>
      <c r="H10" s="1">
        <v>1</v>
      </c>
      <c r="I10" s="1">
        <v>1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1</v>
      </c>
      <c r="P10" s="1">
        <v>1</v>
      </c>
      <c r="Q10" s="1">
        <v>1</v>
      </c>
      <c r="R10" s="1">
        <v>0</v>
      </c>
      <c r="S10" s="1">
        <v>1</v>
      </c>
      <c r="T10" s="1">
        <v>1</v>
      </c>
      <c r="U10" s="1">
        <v>0</v>
      </c>
      <c r="V10" s="1"/>
      <c r="W10" s="1"/>
      <c r="X10" s="1"/>
      <c r="Y10" s="1"/>
      <c r="Z10" s="1"/>
      <c r="AA10" s="1"/>
      <c r="AB10" s="1"/>
      <c r="AC10" s="1"/>
      <c r="AD10" s="1">
        <f>SUM(C10:W10)</f>
        <v>11</v>
      </c>
      <c r="AE10" s="5">
        <f>AD10/21</f>
        <v>0.5238095238095238</v>
      </c>
    </row>
    <row r="11" spans="1:31" ht="12.75">
      <c r="A11" s="1">
        <f t="shared" si="0"/>
        <v>8</v>
      </c>
      <c r="B11" s="1"/>
      <c r="C11" s="1"/>
      <c r="D11" s="1"/>
      <c r="E11" s="1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f>SUM(C11:W11)</f>
        <v>0</v>
      </c>
      <c r="AE11" s="5">
        <f>AD11/21</f>
        <v>0</v>
      </c>
    </row>
    <row r="12" spans="1:31" ht="12.75">
      <c r="A12" s="1"/>
      <c r="B12" s="1"/>
      <c r="C12" s="1"/>
      <c r="D12" s="1"/>
      <c r="E12" s="1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1"/>
      <c r="C13" s="5">
        <f aca="true" t="shared" si="1" ref="C13:W13">C12/8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/>
      <c r="Y13" s="5"/>
      <c r="Z13" s="5"/>
      <c r="AA13" s="5"/>
      <c r="AB13" s="5"/>
      <c r="AC13" s="5"/>
      <c r="AD13" s="1"/>
      <c r="AE13" s="1"/>
    </row>
    <row r="14" spans="1:3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>
        <v>1</v>
      </c>
      <c r="B15" s="1" t="s">
        <v>7</v>
      </c>
      <c r="C15" s="1">
        <v>1</v>
      </c>
      <c r="D15" s="1">
        <v>1</v>
      </c>
      <c r="E15" s="1">
        <v>1</v>
      </c>
      <c r="F15" s="1">
        <v>1</v>
      </c>
      <c r="G15" s="14">
        <v>1</v>
      </c>
      <c r="H15" s="1">
        <v>1</v>
      </c>
      <c r="I15" s="1">
        <v>0</v>
      </c>
      <c r="J15" s="1">
        <v>0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0</v>
      </c>
      <c r="Q15" s="14">
        <v>1</v>
      </c>
      <c r="R15" s="1">
        <v>1</v>
      </c>
      <c r="S15" s="1">
        <v>1</v>
      </c>
      <c r="T15" s="1">
        <v>0</v>
      </c>
      <c r="U15" s="1">
        <v>1</v>
      </c>
      <c r="V15" s="1"/>
      <c r="W15" s="1"/>
      <c r="X15" s="1"/>
      <c r="Y15" s="1"/>
      <c r="Z15" s="1"/>
      <c r="AA15" s="1"/>
      <c r="AB15" s="1"/>
      <c r="AC15" s="1"/>
      <c r="AD15" s="1">
        <f>SUM(C15:AC15)</f>
        <v>14</v>
      </c>
      <c r="AE15" s="5">
        <f>AD15/19</f>
        <v>0.7368421052631579</v>
      </c>
    </row>
    <row r="16" spans="1:31" ht="12.75">
      <c r="A16" s="1">
        <f>A15+1</f>
        <v>2</v>
      </c>
      <c r="B16" s="1" t="s">
        <v>59</v>
      </c>
      <c r="C16" s="1">
        <v>1</v>
      </c>
      <c r="D16" s="1">
        <v>1</v>
      </c>
      <c r="E16" s="1">
        <v>0</v>
      </c>
      <c r="F16" s="1">
        <v>1</v>
      </c>
      <c r="G16" s="14">
        <v>1</v>
      </c>
      <c r="H16" s="1">
        <v>1</v>
      </c>
      <c r="I16" s="1">
        <v>1</v>
      </c>
      <c r="J16" s="1">
        <v>0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4">
        <v>0</v>
      </c>
      <c r="R16" s="1">
        <v>1</v>
      </c>
      <c r="S16" s="1">
        <v>1</v>
      </c>
      <c r="T16" s="1">
        <v>1</v>
      </c>
      <c r="U16" s="1">
        <v>1</v>
      </c>
      <c r="V16" s="1"/>
      <c r="W16" s="1"/>
      <c r="X16" s="1"/>
      <c r="Y16" s="1"/>
      <c r="Z16" s="1"/>
      <c r="AA16" s="1"/>
      <c r="AB16" s="1"/>
      <c r="AC16" s="1"/>
      <c r="AD16" s="1">
        <f>SUM(C16:W16)</f>
        <v>16</v>
      </c>
      <c r="AE16" s="5">
        <f>AD16/19</f>
        <v>0.8421052631578947</v>
      </c>
    </row>
    <row r="17" spans="1:31" ht="12.75">
      <c r="A17" s="1">
        <f>A16+1</f>
        <v>3</v>
      </c>
      <c r="B17" s="1" t="s">
        <v>3</v>
      </c>
      <c r="C17" s="1">
        <v>1</v>
      </c>
      <c r="D17" s="1">
        <v>1</v>
      </c>
      <c r="E17" s="1">
        <v>0</v>
      </c>
      <c r="F17" s="1">
        <v>1</v>
      </c>
      <c r="G17" s="14">
        <v>0</v>
      </c>
      <c r="H17" s="1">
        <v>1</v>
      </c>
      <c r="I17" s="1">
        <v>1</v>
      </c>
      <c r="J17" s="1">
        <v>0</v>
      </c>
      <c r="K17" s="1">
        <v>1</v>
      </c>
      <c r="L17" s="1">
        <v>0</v>
      </c>
      <c r="M17" s="1">
        <v>1</v>
      </c>
      <c r="N17" s="1">
        <v>1</v>
      </c>
      <c r="O17" s="1">
        <v>1</v>
      </c>
      <c r="P17" s="1">
        <v>1</v>
      </c>
      <c r="Q17" s="14">
        <v>0</v>
      </c>
      <c r="R17" s="1">
        <v>0</v>
      </c>
      <c r="S17" s="1">
        <v>1</v>
      </c>
      <c r="T17" s="1">
        <v>1</v>
      </c>
      <c r="U17" s="1">
        <v>1</v>
      </c>
      <c r="V17" s="1"/>
      <c r="W17" s="1"/>
      <c r="X17" s="1"/>
      <c r="Y17" s="1"/>
      <c r="Z17" s="1"/>
      <c r="AA17" s="1"/>
      <c r="AB17" s="1">
        <v>0</v>
      </c>
      <c r="AC17" s="1">
        <v>0</v>
      </c>
      <c r="AD17" s="1">
        <f>SUM(C17:AC17)</f>
        <v>13</v>
      </c>
      <c r="AE17" s="5">
        <f>AD17/19</f>
        <v>0.6842105263157895</v>
      </c>
    </row>
    <row r="18" spans="1:31" ht="12.75">
      <c r="A18" s="1">
        <f>A17+1</f>
        <v>4</v>
      </c>
      <c r="B18" s="1" t="s">
        <v>74</v>
      </c>
      <c r="C18" s="1">
        <v>1</v>
      </c>
      <c r="D18" s="1">
        <v>1</v>
      </c>
      <c r="E18" s="1">
        <v>0</v>
      </c>
      <c r="F18" s="1">
        <v>1</v>
      </c>
      <c r="G18" s="14">
        <v>1</v>
      </c>
      <c r="H18" s="1">
        <v>1</v>
      </c>
      <c r="I18" s="1">
        <v>1</v>
      </c>
      <c r="J18" s="1">
        <v>1</v>
      </c>
      <c r="K18" s="1">
        <v>0</v>
      </c>
      <c r="L18" s="1">
        <v>1</v>
      </c>
      <c r="M18" s="1">
        <v>1</v>
      </c>
      <c r="N18" s="1">
        <v>0</v>
      </c>
      <c r="O18" s="1">
        <v>0</v>
      </c>
      <c r="P18" s="1">
        <v>1</v>
      </c>
      <c r="Q18" s="14">
        <v>0</v>
      </c>
      <c r="R18" s="1">
        <v>1</v>
      </c>
      <c r="S18" s="1">
        <v>0</v>
      </c>
      <c r="T18" s="1">
        <v>1</v>
      </c>
      <c r="U18" s="1">
        <v>1</v>
      </c>
      <c r="V18" s="1"/>
      <c r="W18" s="1"/>
      <c r="X18" s="1"/>
      <c r="Y18" s="1"/>
      <c r="Z18" s="1"/>
      <c r="AA18" s="1"/>
      <c r="AB18" s="1"/>
      <c r="AC18" s="1"/>
      <c r="AD18" s="1">
        <f>SUM(C18:W18)</f>
        <v>13</v>
      </c>
      <c r="AE18" s="5">
        <f>AD18/21</f>
        <v>0.6190476190476191</v>
      </c>
    </row>
    <row r="19" spans="1:31" ht="12.75">
      <c r="A19" s="1">
        <f>A18+1</f>
        <v>5</v>
      </c>
      <c r="B19" s="1"/>
      <c r="C19" s="1"/>
      <c r="D19" s="1"/>
      <c r="E19" s="1"/>
      <c r="F19" s="1"/>
      <c r="G19" s="14"/>
      <c r="H19" s="1"/>
      <c r="I19" s="1"/>
      <c r="J19" s="1"/>
      <c r="K19" s="1"/>
      <c r="L19" s="1"/>
      <c r="M19" s="1"/>
      <c r="N19" s="1"/>
      <c r="O19" s="1"/>
      <c r="P19" s="1"/>
      <c r="Q19" s="1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f>SUM(C19:W19)</f>
        <v>0</v>
      </c>
      <c r="AE19" s="5">
        <f>AD19/21</f>
        <v>0</v>
      </c>
    </row>
    <row r="20" spans="1:31" ht="12.75">
      <c r="A20" s="1">
        <f>A19+1</f>
        <v>6</v>
      </c>
      <c r="B20" s="1"/>
      <c r="C20" s="1"/>
      <c r="D20" s="1"/>
      <c r="E20" s="1"/>
      <c r="F20" s="1"/>
      <c r="G20" s="14"/>
      <c r="H20" s="1"/>
      <c r="I20" s="1"/>
      <c r="J20" s="1"/>
      <c r="K20" s="1"/>
      <c r="L20" s="1"/>
      <c r="M20" s="1"/>
      <c r="N20" s="1"/>
      <c r="O20" s="1"/>
      <c r="P20" s="1"/>
      <c r="Q20" s="1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f>SUM(C20:W20)</f>
        <v>0</v>
      </c>
      <c r="AE20" s="5">
        <f>AD20/21</f>
        <v>0</v>
      </c>
    </row>
    <row r="21" spans="1:31" ht="12.75">
      <c r="A21" s="1"/>
      <c r="B21" s="1"/>
      <c r="C21" s="1"/>
      <c r="D21" s="1"/>
      <c r="E21" s="1"/>
      <c r="F21" s="1"/>
      <c r="G21" s="14"/>
      <c r="H21" s="1"/>
      <c r="I21" s="1"/>
      <c r="J21" s="1"/>
      <c r="K21" s="1"/>
      <c r="L21" s="1"/>
      <c r="M21" s="1"/>
      <c r="N21" s="1"/>
      <c r="O21" s="1"/>
      <c r="P21" s="1"/>
      <c r="Q21" s="1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"/>
      <c r="C22" s="5">
        <f aca="true" t="shared" si="2" ref="C22:W22">C21/6</f>
        <v>0</v>
      </c>
      <c r="D22" s="5">
        <f t="shared" si="2"/>
        <v>0</v>
      </c>
      <c r="E22" s="5">
        <f t="shared" si="2"/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 t="shared" si="2"/>
        <v>0</v>
      </c>
      <c r="K22" s="5">
        <f t="shared" si="2"/>
        <v>0</v>
      </c>
      <c r="L22" s="5">
        <f t="shared" si="2"/>
        <v>0</v>
      </c>
      <c r="M22" s="5">
        <f t="shared" si="2"/>
        <v>0</v>
      </c>
      <c r="N22" s="5">
        <f t="shared" si="2"/>
        <v>0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5">
        <f t="shared" si="2"/>
        <v>0</v>
      </c>
      <c r="S22" s="5">
        <f t="shared" si="2"/>
        <v>0</v>
      </c>
      <c r="T22" s="5">
        <f t="shared" si="2"/>
        <v>0</v>
      </c>
      <c r="U22" s="5">
        <f t="shared" si="2"/>
        <v>0</v>
      </c>
      <c r="V22" s="5">
        <f t="shared" si="2"/>
        <v>0</v>
      </c>
      <c r="W22" s="5">
        <f t="shared" si="2"/>
        <v>0</v>
      </c>
      <c r="X22" s="5"/>
      <c r="Y22" s="5"/>
      <c r="Z22" s="5"/>
      <c r="AA22" s="5"/>
      <c r="AB22" s="5"/>
      <c r="AC22" s="5"/>
      <c r="AD22" s="1"/>
      <c r="AE22" s="1"/>
    </row>
    <row r="25" spans="2:31" ht="12.75">
      <c r="B25" t="s">
        <v>15</v>
      </c>
      <c r="AD25">
        <f>(AD4+AD5+AD6+AD7+AD8+AD9+AD10+AD11+AD15+AD16+AD17+AD18+AD19+AD20)/14</f>
        <v>11.5</v>
      </c>
      <c r="AE25" s="6">
        <f>(AE4+AE5+AE6+AE7+AE8+AE9+AE10+AE11+AE15+AE16+AE17+AE18+AE19+AE20)/14</f>
        <v>0.5912996777658431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26"/>
  <sheetViews>
    <sheetView workbookViewId="0" topLeftCell="A1">
      <selection activeCell="C11" sqref="C11:P11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6.875" style="0" customWidth="1"/>
    <col min="4" max="4" width="6.125" style="0" customWidth="1"/>
    <col min="5" max="5" width="5.75390625" style="0" customWidth="1"/>
    <col min="6" max="6" width="6.375" style="0" customWidth="1"/>
    <col min="7" max="7" width="6.00390625" style="0" customWidth="1"/>
    <col min="8" max="8" width="6.25390625" style="0" customWidth="1"/>
    <col min="9" max="9" width="6.125" style="0" customWidth="1"/>
    <col min="10" max="10" width="6.25390625" style="0" customWidth="1"/>
    <col min="11" max="11" width="6.625" style="0" customWidth="1"/>
    <col min="12" max="12" width="5.125" style="0" customWidth="1"/>
    <col min="13" max="17" width="6.25390625" style="0" customWidth="1"/>
    <col min="18" max="18" width="4.875" style="0" customWidth="1"/>
    <col min="19" max="19" width="7.625" style="0" customWidth="1"/>
  </cols>
  <sheetData>
    <row r="3" spans="2:19" ht="12.75">
      <c r="B3" s="1"/>
      <c r="C3" s="7">
        <v>1</v>
      </c>
      <c r="D3" s="7">
        <v>2</v>
      </c>
      <c r="E3" s="7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1">
        <v>9</v>
      </c>
      <c r="L3" s="1">
        <v>10</v>
      </c>
      <c r="M3" s="1">
        <v>11</v>
      </c>
      <c r="N3" s="2">
        <v>12</v>
      </c>
      <c r="O3" s="2">
        <v>13</v>
      </c>
      <c r="P3" s="2">
        <v>14</v>
      </c>
      <c r="Q3" s="2">
        <v>15</v>
      </c>
      <c r="R3" s="1"/>
      <c r="S3" s="1"/>
    </row>
    <row r="4" spans="2:19" ht="12.75">
      <c r="B4" s="1"/>
      <c r="C4" s="7"/>
      <c r="D4" s="7"/>
      <c r="E4" s="7"/>
      <c r="F4" s="2"/>
      <c r="G4" s="2"/>
      <c r="H4" s="2"/>
      <c r="I4" s="2"/>
      <c r="J4" s="2"/>
      <c r="K4" s="1"/>
      <c r="L4" s="1"/>
      <c r="M4" s="1"/>
      <c r="N4" s="2"/>
      <c r="O4" s="2"/>
      <c r="P4" s="2"/>
      <c r="Q4" s="2"/>
      <c r="R4" s="1"/>
      <c r="S4" s="1"/>
    </row>
    <row r="5" spans="1:19" ht="12.75">
      <c r="A5">
        <v>1</v>
      </c>
      <c r="B5" s="1" t="s">
        <v>5</v>
      </c>
      <c r="C5" s="7">
        <v>1</v>
      </c>
      <c r="D5" s="7">
        <v>1</v>
      </c>
      <c r="E5" s="7">
        <v>2</v>
      </c>
      <c r="F5" s="2">
        <v>1</v>
      </c>
      <c r="G5" s="2">
        <v>1</v>
      </c>
      <c r="H5" s="2">
        <v>1</v>
      </c>
      <c r="I5" s="2">
        <v>1</v>
      </c>
      <c r="J5" s="2">
        <v>0</v>
      </c>
      <c r="K5" s="1">
        <v>1</v>
      </c>
      <c r="L5" s="1">
        <v>2</v>
      </c>
      <c r="M5" s="1">
        <v>1</v>
      </c>
      <c r="N5" s="2">
        <v>0</v>
      </c>
      <c r="O5" s="2">
        <v>0</v>
      </c>
      <c r="P5" s="2">
        <v>1</v>
      </c>
      <c r="Q5" s="2">
        <v>0</v>
      </c>
      <c r="R5" s="1">
        <f>SUM(C5:Q5)</f>
        <v>13</v>
      </c>
      <c r="S5" s="4">
        <f aca="true" t="shared" si="0" ref="S5:S10">R5/18</f>
        <v>0.7222222222222222</v>
      </c>
    </row>
    <row r="6" spans="1:19" ht="12.75">
      <c r="A6">
        <f>A5+1</f>
        <v>2</v>
      </c>
      <c r="B6" s="1" t="s">
        <v>3</v>
      </c>
      <c r="C6" s="7">
        <v>0</v>
      </c>
      <c r="D6" s="7">
        <v>1</v>
      </c>
      <c r="E6" s="7">
        <v>2</v>
      </c>
      <c r="F6" s="2">
        <v>0</v>
      </c>
      <c r="G6" s="2">
        <v>0</v>
      </c>
      <c r="H6" s="2">
        <v>1</v>
      </c>
      <c r="I6" s="2">
        <v>0</v>
      </c>
      <c r="J6" s="2">
        <v>0</v>
      </c>
      <c r="K6" s="1">
        <v>1</v>
      </c>
      <c r="L6" s="1">
        <v>2</v>
      </c>
      <c r="M6" s="1">
        <v>1</v>
      </c>
      <c r="N6" s="2">
        <v>1</v>
      </c>
      <c r="O6" s="2">
        <v>2</v>
      </c>
      <c r="P6" s="2">
        <v>0</v>
      </c>
      <c r="Q6" s="2">
        <v>0</v>
      </c>
      <c r="R6" s="1">
        <f>SUM(C6:Q6)</f>
        <v>11</v>
      </c>
      <c r="S6" s="4">
        <f t="shared" si="0"/>
        <v>0.6111111111111112</v>
      </c>
    </row>
    <row r="7" spans="1:19" ht="12.75">
      <c r="A7">
        <f aca="true" t="shared" si="1" ref="A7:A12">A6+1</f>
        <v>3</v>
      </c>
      <c r="B7" s="1" t="s">
        <v>59</v>
      </c>
      <c r="C7" s="7">
        <v>1</v>
      </c>
      <c r="D7" s="7">
        <v>0</v>
      </c>
      <c r="E7" s="7">
        <v>2</v>
      </c>
      <c r="F7" s="2">
        <v>1</v>
      </c>
      <c r="G7" s="2">
        <v>1</v>
      </c>
      <c r="H7" s="2">
        <v>1</v>
      </c>
      <c r="I7" s="2">
        <v>0</v>
      </c>
      <c r="J7" s="2">
        <v>0</v>
      </c>
      <c r="K7" s="1">
        <v>0</v>
      </c>
      <c r="L7" s="1">
        <v>1</v>
      </c>
      <c r="M7" s="1">
        <v>1</v>
      </c>
      <c r="N7" s="2">
        <v>1</v>
      </c>
      <c r="O7" s="2">
        <v>1</v>
      </c>
      <c r="P7" s="2">
        <v>1</v>
      </c>
      <c r="Q7" s="2">
        <v>1</v>
      </c>
      <c r="R7" s="1">
        <f>SUM(C7:Q7)</f>
        <v>12</v>
      </c>
      <c r="S7" s="4">
        <f t="shared" si="0"/>
        <v>0.6666666666666666</v>
      </c>
    </row>
    <row r="8" spans="1:19" ht="12.75">
      <c r="A8">
        <f t="shared" si="1"/>
        <v>4</v>
      </c>
      <c r="B8" s="1" t="s">
        <v>1</v>
      </c>
      <c r="C8" s="7">
        <v>0</v>
      </c>
      <c r="D8" s="7">
        <v>1</v>
      </c>
      <c r="E8" s="7">
        <v>2</v>
      </c>
      <c r="F8" s="2">
        <v>0</v>
      </c>
      <c r="G8" s="2">
        <v>0</v>
      </c>
      <c r="H8" s="2">
        <v>0</v>
      </c>
      <c r="I8" s="2">
        <v>2</v>
      </c>
      <c r="J8" s="2">
        <v>0</v>
      </c>
      <c r="K8" s="1">
        <v>1</v>
      </c>
      <c r="L8" s="1">
        <v>0</v>
      </c>
      <c r="M8" s="1">
        <v>0</v>
      </c>
      <c r="N8" s="2">
        <v>0</v>
      </c>
      <c r="O8" s="2">
        <v>2</v>
      </c>
      <c r="P8" s="2">
        <v>0</v>
      </c>
      <c r="Q8" s="2">
        <v>0</v>
      </c>
      <c r="R8" s="1">
        <f>SUM(C8:Q8)</f>
        <v>8</v>
      </c>
      <c r="S8" s="4">
        <f t="shared" si="0"/>
        <v>0.4444444444444444</v>
      </c>
    </row>
    <row r="9" spans="1:19" ht="12.75">
      <c r="A9">
        <f t="shared" si="1"/>
        <v>5</v>
      </c>
      <c r="B9" s="1" t="s">
        <v>60</v>
      </c>
      <c r="C9" s="7">
        <v>0</v>
      </c>
      <c r="D9" s="7">
        <v>1</v>
      </c>
      <c r="E9" s="7">
        <v>2</v>
      </c>
      <c r="F9" s="2">
        <v>0</v>
      </c>
      <c r="G9" s="2">
        <v>1</v>
      </c>
      <c r="H9" s="2">
        <v>1</v>
      </c>
      <c r="I9" s="2">
        <v>2</v>
      </c>
      <c r="J9" s="2">
        <v>0</v>
      </c>
      <c r="K9" s="1">
        <v>1</v>
      </c>
      <c r="L9" s="1">
        <v>1</v>
      </c>
      <c r="M9" s="1">
        <v>1</v>
      </c>
      <c r="N9" s="2">
        <v>0</v>
      </c>
      <c r="O9" s="2">
        <v>2</v>
      </c>
      <c r="P9" s="2">
        <v>1</v>
      </c>
      <c r="Q9" s="2">
        <v>0</v>
      </c>
      <c r="R9" s="1">
        <f>SUM(C9:Q9)</f>
        <v>13</v>
      </c>
      <c r="S9" s="4">
        <f t="shared" si="0"/>
        <v>0.7222222222222222</v>
      </c>
    </row>
    <row r="10" spans="1:19" ht="12.75">
      <c r="A10">
        <f t="shared" si="1"/>
        <v>6</v>
      </c>
      <c r="B10" s="1" t="s">
        <v>9</v>
      </c>
      <c r="C10" s="16">
        <v>0</v>
      </c>
      <c r="D10" s="16">
        <v>1</v>
      </c>
      <c r="E10" s="16">
        <v>2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7">
        <v>0</v>
      </c>
      <c r="L10" s="17">
        <v>2</v>
      </c>
      <c r="M10" s="17">
        <v>1</v>
      </c>
      <c r="N10" s="16">
        <v>0</v>
      </c>
      <c r="O10" s="2">
        <v>0</v>
      </c>
      <c r="P10" s="2">
        <v>1</v>
      </c>
      <c r="Q10" s="2">
        <v>0</v>
      </c>
      <c r="R10" s="1">
        <f>SUM('Часть А'!C9:N9)</f>
        <v>10</v>
      </c>
      <c r="S10" s="4">
        <f t="shared" si="0"/>
        <v>0.5555555555555556</v>
      </c>
    </row>
    <row r="11" spans="1:19" ht="12.75">
      <c r="A11">
        <f t="shared" si="1"/>
        <v>7</v>
      </c>
      <c r="B11" s="1" t="s">
        <v>10</v>
      </c>
      <c r="C11" s="7">
        <v>1</v>
      </c>
      <c r="D11" s="7">
        <v>1</v>
      </c>
      <c r="E11" s="7">
        <v>2</v>
      </c>
      <c r="F11" s="2">
        <v>1</v>
      </c>
      <c r="G11" s="2">
        <v>0</v>
      </c>
      <c r="H11" s="2">
        <v>1</v>
      </c>
      <c r="I11" s="2">
        <v>2</v>
      </c>
      <c r="J11" s="2">
        <v>0</v>
      </c>
      <c r="K11" s="1">
        <v>0</v>
      </c>
      <c r="L11" s="1">
        <v>0</v>
      </c>
      <c r="M11" s="1">
        <v>0</v>
      </c>
      <c r="N11" s="2">
        <v>0</v>
      </c>
      <c r="O11" s="2">
        <v>0</v>
      </c>
      <c r="P11" s="2">
        <v>0</v>
      </c>
      <c r="Q11" s="2">
        <v>0</v>
      </c>
      <c r="R11" s="1">
        <f>SUM(C11:Q11)</f>
        <v>8</v>
      </c>
      <c r="S11" s="4">
        <f>R11/20</f>
        <v>0.4</v>
      </c>
    </row>
    <row r="12" spans="1:19" ht="12.75">
      <c r="A12">
        <f t="shared" si="1"/>
        <v>8</v>
      </c>
      <c r="B12" s="1"/>
      <c r="C12" s="7"/>
      <c r="D12" s="7"/>
      <c r="E12" s="7"/>
      <c r="F12" s="2"/>
      <c r="G12" s="2"/>
      <c r="H12" s="2"/>
      <c r="I12" s="2"/>
      <c r="J12" s="2"/>
      <c r="K12" s="1"/>
      <c r="L12" s="1"/>
      <c r="M12" s="1"/>
      <c r="N12" s="2"/>
      <c r="O12" s="2"/>
      <c r="P12" s="2"/>
      <c r="Q12" s="2"/>
      <c r="R12" s="1">
        <f>SUM(C12:N12)</f>
        <v>0</v>
      </c>
      <c r="S12" s="4">
        <f>R12/20</f>
        <v>0</v>
      </c>
    </row>
    <row r="13" spans="2:19" ht="12.75">
      <c r="B13" s="1"/>
      <c r="C13" s="7"/>
      <c r="D13" s="7"/>
      <c r="E13" s="7"/>
      <c r="F13" s="2"/>
      <c r="G13" s="2"/>
      <c r="H13" s="2"/>
      <c r="I13" s="2"/>
      <c r="J13" s="2"/>
      <c r="K13" s="1"/>
      <c r="L13" s="1"/>
      <c r="M13" s="1"/>
      <c r="N13" s="2"/>
      <c r="O13" s="2"/>
      <c r="P13" s="2"/>
      <c r="Q13" s="2"/>
      <c r="R13" s="1"/>
      <c r="S13" s="4">
        <f>SUM(S5:S12)/8</f>
        <v>0.5152777777777778</v>
      </c>
    </row>
    <row r="14" spans="2:19" ht="12.75">
      <c r="B14" s="1"/>
      <c r="C14" s="7"/>
      <c r="D14" s="7"/>
      <c r="E14" s="7"/>
      <c r="F14" s="2"/>
      <c r="G14" s="2"/>
      <c r="H14" s="2"/>
      <c r="I14" s="2"/>
      <c r="J14" s="2"/>
      <c r="K14" s="1"/>
      <c r="L14" s="1"/>
      <c r="M14" s="1"/>
      <c r="N14" s="2"/>
      <c r="O14" s="2"/>
      <c r="P14" s="2"/>
      <c r="Q14" s="2"/>
      <c r="R14" s="1"/>
      <c r="S14" s="1"/>
    </row>
    <row r="15" spans="2:19" ht="12.75">
      <c r="B15" s="1"/>
      <c r="C15" s="7"/>
      <c r="D15" s="7"/>
      <c r="E15" s="7"/>
      <c r="F15" s="2"/>
      <c r="G15" s="2"/>
      <c r="H15" s="2"/>
      <c r="I15" s="2"/>
      <c r="J15" s="2"/>
      <c r="K15" s="1"/>
      <c r="L15" s="1"/>
      <c r="M15" s="1"/>
      <c r="N15" s="2"/>
      <c r="O15" s="2"/>
      <c r="P15" s="2"/>
      <c r="Q15" s="2"/>
      <c r="R15" s="1"/>
      <c r="S15" s="1"/>
    </row>
    <row r="16" spans="2:19" ht="12.75">
      <c r="B16" s="1"/>
      <c r="C16" s="7"/>
      <c r="D16" s="7"/>
      <c r="E16" s="7"/>
      <c r="F16" s="2"/>
      <c r="G16" s="2"/>
      <c r="H16" s="2"/>
      <c r="I16" s="2"/>
      <c r="J16" s="2"/>
      <c r="K16" s="1"/>
      <c r="L16" s="1"/>
      <c r="M16" s="1"/>
      <c r="N16" s="2"/>
      <c r="O16" s="2"/>
      <c r="P16" s="2"/>
      <c r="Q16" s="2"/>
      <c r="R16" s="1"/>
      <c r="S16" s="1"/>
    </row>
    <row r="17" spans="1:19" ht="12.75">
      <c r="A17">
        <v>1</v>
      </c>
      <c r="B17" s="1" t="s">
        <v>7</v>
      </c>
      <c r="C17" s="7"/>
      <c r="D17" s="7"/>
      <c r="E17" s="7"/>
      <c r="F17" s="2"/>
      <c r="G17" s="2"/>
      <c r="H17" s="2"/>
      <c r="I17" s="2"/>
      <c r="J17" s="2"/>
      <c r="K17" s="1"/>
      <c r="L17" s="1"/>
      <c r="M17" s="1"/>
      <c r="N17" s="2"/>
      <c r="O17" s="2"/>
      <c r="P17" s="2"/>
      <c r="Q17" s="2"/>
      <c r="R17" s="1">
        <f aca="true" t="shared" si="2" ref="R17:R22">SUM(C17:N17)</f>
        <v>0</v>
      </c>
      <c r="S17" s="4">
        <f>R17/18</f>
        <v>0</v>
      </c>
    </row>
    <row r="18" spans="1:19" ht="12.75">
      <c r="A18">
        <f>A17+1</f>
        <v>2</v>
      </c>
      <c r="B18" s="1" t="s">
        <v>59</v>
      </c>
      <c r="C18" s="7">
        <v>1</v>
      </c>
      <c r="D18" s="7">
        <v>1</v>
      </c>
      <c r="E18" s="7">
        <v>2</v>
      </c>
      <c r="F18" s="2">
        <v>1</v>
      </c>
      <c r="G18" s="2">
        <v>1</v>
      </c>
      <c r="H18" s="2">
        <v>1</v>
      </c>
      <c r="I18" s="2">
        <v>2</v>
      </c>
      <c r="J18" s="2">
        <v>1</v>
      </c>
      <c r="K18" s="1">
        <v>0</v>
      </c>
      <c r="L18" s="1">
        <v>2</v>
      </c>
      <c r="M18" s="1">
        <v>1</v>
      </c>
      <c r="N18" s="2">
        <v>0</v>
      </c>
      <c r="O18" s="2">
        <v>1</v>
      </c>
      <c r="P18" s="2">
        <v>1</v>
      </c>
      <c r="Q18" s="2">
        <v>0</v>
      </c>
      <c r="R18" s="1">
        <f>SUM(C18:Q18)</f>
        <v>15</v>
      </c>
      <c r="S18" s="4">
        <f>R18/18</f>
        <v>0.8333333333333334</v>
      </c>
    </row>
    <row r="19" spans="1:19" ht="12.75">
      <c r="A19">
        <f>A18+1</f>
        <v>3</v>
      </c>
      <c r="B19" s="1" t="s">
        <v>3</v>
      </c>
      <c r="C19" s="7">
        <v>0</v>
      </c>
      <c r="D19" s="7">
        <v>1</v>
      </c>
      <c r="E19" s="7">
        <v>2</v>
      </c>
      <c r="F19" s="2">
        <v>1</v>
      </c>
      <c r="G19" s="2">
        <v>1</v>
      </c>
      <c r="H19" s="2">
        <v>1</v>
      </c>
      <c r="I19" s="2">
        <v>2</v>
      </c>
      <c r="J19" s="2">
        <v>1</v>
      </c>
      <c r="K19" s="1">
        <v>0</v>
      </c>
      <c r="L19" s="1">
        <v>2</v>
      </c>
      <c r="M19" s="1">
        <v>1</v>
      </c>
      <c r="N19" s="2">
        <v>1</v>
      </c>
      <c r="O19" s="2">
        <v>1</v>
      </c>
      <c r="P19" s="2">
        <v>1</v>
      </c>
      <c r="Q19" s="2">
        <v>0</v>
      </c>
      <c r="R19" s="1">
        <f>SUM(C19:Q19)</f>
        <v>15</v>
      </c>
      <c r="S19" s="4">
        <f>R19/18</f>
        <v>0.8333333333333334</v>
      </c>
    </row>
    <row r="20" spans="1:19" ht="12.75">
      <c r="A20">
        <f>A19+1</f>
        <v>4</v>
      </c>
      <c r="B20" s="1" t="s">
        <v>74</v>
      </c>
      <c r="C20" s="7">
        <v>0</v>
      </c>
      <c r="D20" s="7">
        <v>0</v>
      </c>
      <c r="E20" s="7">
        <v>1</v>
      </c>
      <c r="F20" s="2">
        <v>1</v>
      </c>
      <c r="G20" s="2">
        <v>0</v>
      </c>
      <c r="H20" s="2">
        <v>0</v>
      </c>
      <c r="I20" s="2">
        <v>0</v>
      </c>
      <c r="J20" s="2">
        <v>1</v>
      </c>
      <c r="K20" s="1">
        <v>0</v>
      </c>
      <c r="L20" s="1">
        <v>1</v>
      </c>
      <c r="M20" s="1">
        <v>1</v>
      </c>
      <c r="N20" s="2">
        <v>0</v>
      </c>
      <c r="O20" s="2">
        <v>0</v>
      </c>
      <c r="P20" s="2">
        <v>1</v>
      </c>
      <c r="Q20" s="2">
        <v>0</v>
      </c>
      <c r="R20" s="1">
        <f>SUM(C20:Q20)</f>
        <v>6</v>
      </c>
      <c r="S20" s="4">
        <f>R20/18</f>
        <v>0.3333333333333333</v>
      </c>
    </row>
    <row r="21" spans="1:19" ht="12.75">
      <c r="A21">
        <f>A20+1</f>
        <v>5</v>
      </c>
      <c r="B21" s="1"/>
      <c r="C21" s="7"/>
      <c r="D21" s="7"/>
      <c r="E21" s="7"/>
      <c r="F21" s="2"/>
      <c r="G21" s="2"/>
      <c r="H21" s="2"/>
      <c r="I21" s="2"/>
      <c r="J21" s="2"/>
      <c r="K21" s="1"/>
      <c r="L21" s="1"/>
      <c r="M21" s="1"/>
      <c r="N21" s="2"/>
      <c r="O21" s="2"/>
      <c r="P21" s="2"/>
      <c r="Q21" s="2"/>
      <c r="R21" s="1">
        <f t="shared" si="2"/>
        <v>0</v>
      </c>
      <c r="S21" s="4">
        <f>R21/18</f>
        <v>0</v>
      </c>
    </row>
    <row r="22" spans="1:19" ht="12.75">
      <c r="A22">
        <f>A21+1</f>
        <v>6</v>
      </c>
      <c r="B22" s="1"/>
      <c r="C22" s="7"/>
      <c r="D22" s="7"/>
      <c r="E22" s="7"/>
      <c r="F22" s="2"/>
      <c r="G22" s="2"/>
      <c r="H22" s="2"/>
      <c r="I22" s="2"/>
      <c r="J22" s="2"/>
      <c r="K22" s="1"/>
      <c r="L22" s="1"/>
      <c r="M22" s="1"/>
      <c r="N22" s="2"/>
      <c r="O22" s="2"/>
      <c r="P22" s="2"/>
      <c r="Q22" s="2"/>
      <c r="R22" s="1">
        <f t="shared" si="2"/>
        <v>0</v>
      </c>
      <c r="S22" s="4">
        <f>R22/20</f>
        <v>0</v>
      </c>
    </row>
    <row r="23" spans="2:19" ht="12.75">
      <c r="B23" s="1"/>
      <c r="C23" s="7">
        <f>SUM(C17:C22)</f>
        <v>1</v>
      </c>
      <c r="D23" s="7">
        <f aca="true" t="shared" si="3" ref="D23:N23">SUM(D17:D22)</f>
        <v>2</v>
      </c>
      <c r="E23" s="7">
        <f t="shared" si="3"/>
        <v>5</v>
      </c>
      <c r="F23" s="2">
        <f t="shared" si="3"/>
        <v>3</v>
      </c>
      <c r="G23" s="2">
        <f t="shared" si="3"/>
        <v>2</v>
      </c>
      <c r="H23" s="2">
        <f t="shared" si="3"/>
        <v>2</v>
      </c>
      <c r="I23" s="2">
        <f t="shared" si="3"/>
        <v>4</v>
      </c>
      <c r="J23" s="2">
        <f t="shared" si="3"/>
        <v>3</v>
      </c>
      <c r="K23" s="1">
        <f t="shared" si="3"/>
        <v>0</v>
      </c>
      <c r="L23" s="1">
        <f t="shared" si="3"/>
        <v>5</v>
      </c>
      <c r="M23" s="1">
        <f t="shared" si="3"/>
        <v>3</v>
      </c>
      <c r="N23" s="2">
        <f t="shared" si="3"/>
        <v>1</v>
      </c>
      <c r="O23" s="2"/>
      <c r="P23" s="2"/>
      <c r="Q23" s="2"/>
      <c r="R23" s="1"/>
      <c r="S23" s="4">
        <f>SUM(S17:S22)/6</f>
        <v>0.3333333333333333</v>
      </c>
    </row>
    <row r="26" spans="2:19" ht="12.75">
      <c r="B26" t="s">
        <v>14</v>
      </c>
      <c r="R26">
        <f>(R5+R6+R7+R8+R9+R10+R11+R12+R17+R18+R19+R20+R21+R22)/14</f>
        <v>7.928571428571429</v>
      </c>
      <c r="S26" s="3">
        <f>(S5+S6+S7+S8+S9+S10+S11+S12+S17+S18+S19+S20+S21+S22)/14</f>
        <v>0.43730158730158725</v>
      </c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6"/>
  <sheetViews>
    <sheetView zoomScale="115" zoomScaleNormal="115" workbookViewId="0" topLeftCell="B1">
      <selection activeCell="N11" sqref="N11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6.875" style="0" customWidth="1"/>
    <col min="4" max="4" width="6.125" style="0" customWidth="1"/>
    <col min="5" max="5" width="5.75390625" style="0" customWidth="1"/>
    <col min="6" max="6" width="6.375" style="0" customWidth="1"/>
    <col min="7" max="7" width="6.00390625" style="0" customWidth="1"/>
    <col min="8" max="8" width="6.25390625" style="0" customWidth="1"/>
    <col min="9" max="9" width="6.125" style="0" customWidth="1"/>
    <col min="10" max="10" width="6.25390625" style="0" customWidth="1"/>
    <col min="11" max="11" width="6.625" style="0" customWidth="1"/>
    <col min="12" max="12" width="5.125" style="0" customWidth="1"/>
    <col min="13" max="17" width="6.25390625" style="0" customWidth="1"/>
    <col min="18" max="18" width="4.875" style="0" customWidth="1"/>
    <col min="19" max="19" width="7.625" style="0" customWidth="1"/>
  </cols>
  <sheetData>
    <row r="3" spans="2:19" ht="12.75">
      <c r="B3" s="1"/>
      <c r="C3" s="7">
        <v>1</v>
      </c>
      <c r="D3" s="7">
        <v>2</v>
      </c>
      <c r="E3" s="7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1">
        <v>9</v>
      </c>
      <c r="L3" s="1">
        <v>10</v>
      </c>
      <c r="M3" s="1">
        <v>11</v>
      </c>
      <c r="N3" s="2">
        <v>12</v>
      </c>
      <c r="O3" s="2">
        <v>13</v>
      </c>
      <c r="P3" s="2">
        <v>14</v>
      </c>
      <c r="Q3" s="2">
        <v>15</v>
      </c>
      <c r="R3" s="1"/>
      <c r="S3" s="1"/>
    </row>
    <row r="4" spans="2:19" ht="12.75">
      <c r="B4" s="1"/>
      <c r="C4" s="7"/>
      <c r="D4" s="7"/>
      <c r="E4" s="7"/>
      <c r="F4" s="2"/>
      <c r="G4" s="2"/>
      <c r="H4" s="2"/>
      <c r="I4" s="2"/>
      <c r="J4" s="2"/>
      <c r="K4" s="1"/>
      <c r="L4" s="1"/>
      <c r="M4" s="1"/>
      <c r="N4" s="2"/>
      <c r="O4" s="2"/>
      <c r="P4" s="2"/>
      <c r="Q4" s="2"/>
      <c r="R4" s="1"/>
      <c r="S4" s="1"/>
    </row>
    <row r="5" spans="1:19" ht="12.75">
      <c r="A5">
        <v>1</v>
      </c>
      <c r="B5" s="1" t="s">
        <v>5</v>
      </c>
      <c r="C5" s="7">
        <v>1</v>
      </c>
      <c r="D5" s="7">
        <v>1</v>
      </c>
      <c r="E5" s="7">
        <v>2</v>
      </c>
      <c r="F5" s="2">
        <v>1</v>
      </c>
      <c r="G5" s="2">
        <v>1</v>
      </c>
      <c r="H5" s="2">
        <v>1</v>
      </c>
      <c r="I5" s="2">
        <v>1</v>
      </c>
      <c r="J5" s="2">
        <v>0</v>
      </c>
      <c r="K5" s="1">
        <v>1</v>
      </c>
      <c r="L5" s="1">
        <v>2</v>
      </c>
      <c r="M5" s="1"/>
      <c r="N5" s="2"/>
      <c r="O5" s="2"/>
      <c r="P5" s="2"/>
      <c r="Q5" s="2"/>
      <c r="R5" s="1">
        <f>SUM(C5:Q5)</f>
        <v>11</v>
      </c>
      <c r="S5" s="5">
        <f aca="true" t="shared" si="0" ref="S5:S11">R5/12</f>
        <v>0.9166666666666666</v>
      </c>
    </row>
    <row r="6" spans="1:19" ht="12.75">
      <c r="A6">
        <f aca="true" t="shared" si="1" ref="A6:A12">A5+1</f>
        <v>2</v>
      </c>
      <c r="B6" s="1" t="s">
        <v>3</v>
      </c>
      <c r="C6" s="7">
        <v>0</v>
      </c>
      <c r="D6" s="7">
        <v>1</v>
      </c>
      <c r="E6" s="7">
        <v>2</v>
      </c>
      <c r="F6" s="2">
        <v>0</v>
      </c>
      <c r="G6" s="2">
        <v>0</v>
      </c>
      <c r="H6" s="2">
        <v>1</v>
      </c>
      <c r="I6" s="2">
        <v>0</v>
      </c>
      <c r="J6" s="2">
        <v>0</v>
      </c>
      <c r="K6" s="1">
        <v>1</v>
      </c>
      <c r="L6" s="1">
        <v>2</v>
      </c>
      <c r="M6" s="1"/>
      <c r="N6" s="2"/>
      <c r="O6" s="2"/>
      <c r="P6" s="2"/>
      <c r="Q6" s="2"/>
      <c r="R6" s="1">
        <f>SUM(C6:Q6)</f>
        <v>7</v>
      </c>
      <c r="S6" s="5">
        <f t="shared" si="0"/>
        <v>0.5833333333333334</v>
      </c>
    </row>
    <row r="7" spans="1:19" ht="12.75">
      <c r="A7">
        <f t="shared" si="1"/>
        <v>3</v>
      </c>
      <c r="B7" s="1" t="s">
        <v>59</v>
      </c>
      <c r="C7" s="7">
        <v>1</v>
      </c>
      <c r="D7" s="7">
        <v>0</v>
      </c>
      <c r="E7" s="7">
        <v>2</v>
      </c>
      <c r="F7" s="2">
        <v>1</v>
      </c>
      <c r="G7" s="2">
        <v>1</v>
      </c>
      <c r="H7" s="2">
        <v>1</v>
      </c>
      <c r="I7" s="2">
        <v>0</v>
      </c>
      <c r="J7" s="2">
        <v>0</v>
      </c>
      <c r="K7" s="1">
        <v>0</v>
      </c>
      <c r="L7" s="1">
        <v>1</v>
      </c>
      <c r="M7" s="1"/>
      <c r="N7" s="2"/>
      <c r="O7" s="2"/>
      <c r="P7" s="2"/>
      <c r="Q7" s="2"/>
      <c r="R7" s="1">
        <f>SUM(C7:Q7)</f>
        <v>7</v>
      </c>
      <c r="S7" s="5">
        <f t="shared" si="0"/>
        <v>0.5833333333333334</v>
      </c>
    </row>
    <row r="8" spans="1:19" ht="12.75">
      <c r="A8">
        <f t="shared" si="1"/>
        <v>4</v>
      </c>
      <c r="B8" s="1" t="s">
        <v>1</v>
      </c>
      <c r="C8" s="7">
        <v>0</v>
      </c>
      <c r="D8" s="7">
        <v>1</v>
      </c>
      <c r="E8" s="7">
        <v>2</v>
      </c>
      <c r="F8" s="2">
        <v>0</v>
      </c>
      <c r="G8" s="2">
        <v>0</v>
      </c>
      <c r="H8" s="2">
        <v>0</v>
      </c>
      <c r="I8" s="2">
        <v>2</v>
      </c>
      <c r="J8" s="2">
        <v>0</v>
      </c>
      <c r="K8" s="1">
        <v>1</v>
      </c>
      <c r="L8" s="1">
        <v>0</v>
      </c>
      <c r="M8" s="1"/>
      <c r="N8" s="2"/>
      <c r="O8" s="2"/>
      <c r="P8" s="2"/>
      <c r="Q8" s="2"/>
      <c r="R8" s="1">
        <f>SUM(C8:Q8)</f>
        <v>6</v>
      </c>
      <c r="S8" s="5">
        <f t="shared" si="0"/>
        <v>0.5</v>
      </c>
    </row>
    <row r="9" spans="1:19" ht="12.75">
      <c r="A9">
        <f t="shared" si="1"/>
        <v>5</v>
      </c>
      <c r="B9" s="1" t="s">
        <v>60</v>
      </c>
      <c r="C9" s="7">
        <v>0</v>
      </c>
      <c r="D9" s="7">
        <v>1</v>
      </c>
      <c r="E9" s="7">
        <v>2</v>
      </c>
      <c r="F9" s="2">
        <v>0</v>
      </c>
      <c r="G9" s="2">
        <v>1</v>
      </c>
      <c r="H9" s="2">
        <v>1</v>
      </c>
      <c r="I9" s="2">
        <v>2</v>
      </c>
      <c r="J9" s="2">
        <v>0</v>
      </c>
      <c r="K9" s="1">
        <v>1</v>
      </c>
      <c r="L9" s="1">
        <v>1</v>
      </c>
      <c r="M9" s="1"/>
      <c r="N9" s="2"/>
      <c r="O9" s="2"/>
      <c r="P9" s="2"/>
      <c r="Q9" s="2"/>
      <c r="R9" s="1">
        <f>SUM(C9:Q9)</f>
        <v>9</v>
      </c>
      <c r="S9" s="5">
        <f t="shared" si="0"/>
        <v>0.75</v>
      </c>
    </row>
    <row r="10" spans="1:19" ht="12.75">
      <c r="A10">
        <f t="shared" si="1"/>
        <v>6</v>
      </c>
      <c r="B10" s="1" t="s">
        <v>9</v>
      </c>
      <c r="C10" s="16">
        <v>0</v>
      </c>
      <c r="D10" s="16">
        <v>1</v>
      </c>
      <c r="E10" s="16">
        <v>2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7">
        <v>0</v>
      </c>
      <c r="L10" s="17">
        <v>2</v>
      </c>
      <c r="M10" s="17"/>
      <c r="N10" s="16"/>
      <c r="O10" s="2"/>
      <c r="P10" s="2"/>
      <c r="Q10" s="2"/>
      <c r="R10" s="1">
        <f>SUM(C10:N10)</f>
        <v>7</v>
      </c>
      <c r="S10" s="5">
        <f t="shared" si="0"/>
        <v>0.5833333333333334</v>
      </c>
    </row>
    <row r="11" spans="1:19" ht="12.75">
      <c r="A11">
        <f t="shared" si="1"/>
        <v>7</v>
      </c>
      <c r="B11" s="1" t="s">
        <v>10</v>
      </c>
      <c r="C11" s="7">
        <v>1</v>
      </c>
      <c r="D11" s="7">
        <v>1</v>
      </c>
      <c r="E11" s="7">
        <v>2</v>
      </c>
      <c r="F11" s="2">
        <v>1</v>
      </c>
      <c r="G11" s="2">
        <v>0</v>
      </c>
      <c r="H11" s="2">
        <v>1</v>
      </c>
      <c r="I11" s="2">
        <v>2</v>
      </c>
      <c r="J11" s="2">
        <v>0</v>
      </c>
      <c r="K11" s="1">
        <v>0</v>
      </c>
      <c r="L11" s="1">
        <v>0</v>
      </c>
      <c r="M11" s="1"/>
      <c r="N11" s="2"/>
      <c r="O11" s="2"/>
      <c r="P11" s="2"/>
      <c r="Q11" s="2"/>
      <c r="R11" s="1">
        <f>SUM(C11:N11)</f>
        <v>8</v>
      </c>
      <c r="S11" s="5">
        <f t="shared" si="0"/>
        <v>0.6666666666666666</v>
      </c>
    </row>
    <row r="12" spans="1:19" ht="12.75">
      <c r="A12">
        <f t="shared" si="1"/>
        <v>8</v>
      </c>
      <c r="B12" s="1"/>
      <c r="C12" s="7"/>
      <c r="D12" s="7"/>
      <c r="E12" s="7"/>
      <c r="F12" s="2"/>
      <c r="G12" s="2"/>
      <c r="H12" s="2"/>
      <c r="I12" s="2"/>
      <c r="J12" s="2"/>
      <c r="K12" s="1"/>
      <c r="L12" s="1"/>
      <c r="M12" s="1"/>
      <c r="N12" s="2"/>
      <c r="O12" s="2"/>
      <c r="P12" s="2"/>
      <c r="Q12" s="2"/>
      <c r="R12" s="1">
        <f>SUM(C12:N12)</f>
        <v>0</v>
      </c>
      <c r="S12" s="5">
        <f>R12/20</f>
        <v>0</v>
      </c>
    </row>
    <row r="13" spans="2:19" ht="12.75">
      <c r="B13" s="1"/>
      <c r="C13" s="7"/>
      <c r="D13" s="7"/>
      <c r="E13" s="7"/>
      <c r="F13" s="2"/>
      <c r="G13" s="2"/>
      <c r="H13" s="2"/>
      <c r="I13" s="2"/>
      <c r="J13" s="2"/>
      <c r="K13" s="1"/>
      <c r="L13" s="1"/>
      <c r="M13" s="1"/>
      <c r="N13" s="2"/>
      <c r="O13" s="2"/>
      <c r="P13" s="2"/>
      <c r="Q13" s="2"/>
      <c r="R13" s="1"/>
      <c r="S13" s="5">
        <f>SUM(S5:S12)/8</f>
        <v>0.5729166666666667</v>
      </c>
    </row>
    <row r="14" spans="2:19" ht="12.75">
      <c r="B14" s="1"/>
      <c r="C14" s="7"/>
      <c r="D14" s="7"/>
      <c r="E14" s="7"/>
      <c r="F14" s="2"/>
      <c r="G14" s="2"/>
      <c r="H14" s="2"/>
      <c r="I14" s="2"/>
      <c r="J14" s="2"/>
      <c r="K14" s="1"/>
      <c r="L14" s="1"/>
      <c r="M14" s="1"/>
      <c r="N14" s="2"/>
      <c r="O14" s="2"/>
      <c r="P14" s="2"/>
      <c r="Q14" s="2"/>
      <c r="R14" s="1"/>
      <c r="S14" s="1"/>
    </row>
    <row r="15" spans="2:19" ht="12.75">
      <c r="B15" s="1"/>
      <c r="C15" s="7"/>
      <c r="D15" s="7"/>
      <c r="E15" s="7"/>
      <c r="F15" s="2"/>
      <c r="G15" s="2"/>
      <c r="H15" s="2"/>
      <c r="I15" s="2"/>
      <c r="J15" s="2"/>
      <c r="K15" s="1"/>
      <c r="L15" s="1"/>
      <c r="M15" s="1"/>
      <c r="N15" s="2"/>
      <c r="O15" s="2"/>
      <c r="P15" s="2"/>
      <c r="Q15" s="2"/>
      <c r="R15" s="1"/>
      <c r="S15" s="1"/>
    </row>
    <row r="16" spans="2:19" ht="12.75">
      <c r="B16" s="1"/>
      <c r="C16" s="7"/>
      <c r="D16" s="7"/>
      <c r="E16" s="7"/>
      <c r="F16" s="2"/>
      <c r="G16" s="2"/>
      <c r="H16" s="2"/>
      <c r="I16" s="2"/>
      <c r="J16" s="2"/>
      <c r="K16" s="1"/>
      <c r="L16" s="1"/>
      <c r="M16" s="1"/>
      <c r="N16" s="2"/>
      <c r="O16" s="2"/>
      <c r="P16" s="2"/>
      <c r="Q16" s="2"/>
      <c r="R16" s="1"/>
      <c r="S16" s="1"/>
    </row>
    <row r="17" spans="1:19" ht="12.75">
      <c r="A17">
        <v>1</v>
      </c>
      <c r="B17" s="1" t="s">
        <v>7</v>
      </c>
      <c r="C17" s="7"/>
      <c r="D17" s="7"/>
      <c r="E17" s="7"/>
      <c r="F17" s="2"/>
      <c r="G17" s="2"/>
      <c r="H17" s="2"/>
      <c r="I17" s="2"/>
      <c r="J17" s="2"/>
      <c r="K17" s="1"/>
      <c r="L17" s="1"/>
      <c r="M17" s="1"/>
      <c r="N17" s="2"/>
      <c r="O17" s="2"/>
      <c r="P17" s="2"/>
      <c r="Q17" s="2"/>
      <c r="R17" s="1">
        <f aca="true" t="shared" si="2" ref="R17:R22">SUM(C17:N17)</f>
        <v>0</v>
      </c>
      <c r="S17" s="5">
        <f>R17/12</f>
        <v>0</v>
      </c>
    </row>
    <row r="18" spans="1:19" ht="12.75">
      <c r="A18">
        <f>A17+1</f>
        <v>2</v>
      </c>
      <c r="B18" s="1" t="s">
        <v>61</v>
      </c>
      <c r="C18" s="7">
        <v>1</v>
      </c>
      <c r="D18" s="7">
        <v>1</v>
      </c>
      <c r="E18" s="7">
        <v>2</v>
      </c>
      <c r="F18" s="2">
        <v>1</v>
      </c>
      <c r="G18" s="2">
        <v>1</v>
      </c>
      <c r="H18" s="2">
        <v>1</v>
      </c>
      <c r="I18" s="2">
        <v>2</v>
      </c>
      <c r="J18" s="2">
        <v>1</v>
      </c>
      <c r="K18" s="1">
        <v>0</v>
      </c>
      <c r="L18" s="1">
        <v>1</v>
      </c>
      <c r="M18" s="1"/>
      <c r="N18" s="2"/>
      <c r="O18" s="2"/>
      <c r="P18" s="2"/>
      <c r="Q18" s="2"/>
      <c r="R18" s="1">
        <f t="shared" si="2"/>
        <v>11</v>
      </c>
      <c r="S18" s="5">
        <f>R18/12</f>
        <v>0.9166666666666666</v>
      </c>
    </row>
    <row r="19" spans="1:19" ht="12.75">
      <c r="A19">
        <f>A18+1</f>
        <v>3</v>
      </c>
      <c r="B19" s="1" t="s">
        <v>3</v>
      </c>
      <c r="C19" s="7">
        <v>0</v>
      </c>
      <c r="D19" s="7">
        <v>1</v>
      </c>
      <c r="E19" s="7">
        <v>2</v>
      </c>
      <c r="F19" s="2">
        <v>1</v>
      </c>
      <c r="G19" s="2">
        <v>1</v>
      </c>
      <c r="H19" s="2">
        <v>1</v>
      </c>
      <c r="I19" s="2">
        <v>2</v>
      </c>
      <c r="J19" s="2">
        <v>1</v>
      </c>
      <c r="K19" s="1">
        <v>0</v>
      </c>
      <c r="L19" s="1">
        <v>2</v>
      </c>
      <c r="M19" s="1"/>
      <c r="N19" s="2"/>
      <c r="O19" s="2"/>
      <c r="P19" s="2"/>
      <c r="Q19" s="2"/>
      <c r="R19" s="1">
        <f t="shared" si="2"/>
        <v>11</v>
      </c>
      <c r="S19" s="5">
        <f>R19/12</f>
        <v>0.9166666666666666</v>
      </c>
    </row>
    <row r="20" spans="1:19" ht="12.75">
      <c r="A20">
        <f>A19+1</f>
        <v>4</v>
      </c>
      <c r="B20" s="1" t="s">
        <v>75</v>
      </c>
      <c r="C20" s="7">
        <v>0</v>
      </c>
      <c r="D20" s="7">
        <v>0</v>
      </c>
      <c r="E20" s="7">
        <v>1</v>
      </c>
      <c r="F20" s="2">
        <v>1</v>
      </c>
      <c r="G20" s="2">
        <v>0</v>
      </c>
      <c r="H20" s="2">
        <v>0</v>
      </c>
      <c r="I20" s="2">
        <v>0</v>
      </c>
      <c r="J20" s="2">
        <v>1</v>
      </c>
      <c r="K20" s="1">
        <v>0</v>
      </c>
      <c r="L20" s="1">
        <v>1</v>
      </c>
      <c r="M20" s="1"/>
      <c r="N20" s="2"/>
      <c r="O20" s="2"/>
      <c r="P20" s="2"/>
      <c r="Q20" s="2"/>
      <c r="R20" s="1">
        <f t="shared" si="2"/>
        <v>4</v>
      </c>
      <c r="S20" s="5">
        <f>R20/12</f>
        <v>0.3333333333333333</v>
      </c>
    </row>
    <row r="21" spans="1:19" ht="12.75">
      <c r="A21">
        <f>A20+1</f>
        <v>5</v>
      </c>
      <c r="B21" s="1"/>
      <c r="C21" s="7"/>
      <c r="D21" s="7"/>
      <c r="E21" s="7"/>
      <c r="F21" s="2"/>
      <c r="G21" s="2"/>
      <c r="H21" s="2"/>
      <c r="I21" s="2"/>
      <c r="J21" s="2"/>
      <c r="K21" s="1"/>
      <c r="L21" s="1"/>
      <c r="M21" s="1"/>
      <c r="N21" s="2"/>
      <c r="O21" s="2"/>
      <c r="P21" s="2"/>
      <c r="Q21" s="2"/>
      <c r="R21" s="1">
        <f t="shared" si="2"/>
        <v>0</v>
      </c>
      <c r="S21" s="5">
        <f>R21/20</f>
        <v>0</v>
      </c>
    </row>
    <row r="22" spans="1:19" ht="12.75">
      <c r="A22">
        <f>A21+1</f>
        <v>6</v>
      </c>
      <c r="B22" s="1"/>
      <c r="C22" s="7"/>
      <c r="D22" s="7"/>
      <c r="E22" s="7"/>
      <c r="F22" s="2"/>
      <c r="G22" s="2"/>
      <c r="H22" s="2"/>
      <c r="I22" s="2"/>
      <c r="J22" s="2"/>
      <c r="K22" s="1"/>
      <c r="L22" s="1"/>
      <c r="M22" s="1"/>
      <c r="N22" s="2"/>
      <c r="O22" s="2"/>
      <c r="P22" s="2"/>
      <c r="Q22" s="2"/>
      <c r="R22" s="1">
        <f t="shared" si="2"/>
        <v>0</v>
      </c>
      <c r="S22" s="5">
        <f>R22/20</f>
        <v>0</v>
      </c>
    </row>
    <row r="23" spans="2:19" ht="12.75">
      <c r="B23" s="1"/>
      <c r="C23" s="7">
        <f aca="true" t="shared" si="3" ref="C23:N23">SUM(C17:C22)</f>
        <v>1</v>
      </c>
      <c r="D23" s="7">
        <f t="shared" si="3"/>
        <v>2</v>
      </c>
      <c r="E23" s="7">
        <f t="shared" si="3"/>
        <v>5</v>
      </c>
      <c r="F23" s="2">
        <f t="shared" si="3"/>
        <v>3</v>
      </c>
      <c r="G23" s="2">
        <f t="shared" si="3"/>
        <v>2</v>
      </c>
      <c r="H23" s="2">
        <f t="shared" si="3"/>
        <v>2</v>
      </c>
      <c r="I23" s="2">
        <f t="shared" si="3"/>
        <v>4</v>
      </c>
      <c r="J23" s="2">
        <f t="shared" si="3"/>
        <v>3</v>
      </c>
      <c r="K23" s="1">
        <f t="shared" si="3"/>
        <v>0</v>
      </c>
      <c r="L23" s="1">
        <f t="shared" si="3"/>
        <v>4</v>
      </c>
      <c r="M23" s="1">
        <f t="shared" si="3"/>
        <v>0</v>
      </c>
      <c r="N23" s="2">
        <f t="shared" si="3"/>
        <v>0</v>
      </c>
      <c r="O23" s="2"/>
      <c r="P23" s="2"/>
      <c r="Q23" s="2"/>
      <c r="R23" s="1"/>
      <c r="S23" s="5">
        <f>SUM(S17:S22)/6</f>
        <v>0.3611111111111111</v>
      </c>
    </row>
    <row r="26" spans="2:19" ht="12.75">
      <c r="B26" t="s">
        <v>14</v>
      </c>
      <c r="R26">
        <f>(R5+R6+R7+R8+R9+R10+R11+R12+R17+R18+R19+R20+R21+R22)/14</f>
        <v>5.785714285714286</v>
      </c>
      <c r="S26" s="6">
        <f>(S5+S6+S7+S8+S9+S10+S11+S12+S17+S18+S19+S20+S21+S22)/14</f>
        <v>0.4821428571428572</v>
      </c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6"/>
  <sheetViews>
    <sheetView workbookViewId="0" topLeftCell="A1">
      <selection activeCell="K6" sqref="K6"/>
    </sheetView>
  </sheetViews>
  <sheetFormatPr defaultColWidth="9.00390625" defaultRowHeight="12.75"/>
  <cols>
    <col min="1" max="1" width="7.00390625" style="0" customWidth="1"/>
    <col min="2" max="2" width="12.625" style="0" customWidth="1"/>
    <col min="3" max="3" width="10.00390625" style="0" customWidth="1"/>
  </cols>
  <sheetData>
    <row r="3" spans="2:11" ht="12.75">
      <c r="B3" s="1"/>
      <c r="C3" s="7">
        <v>1</v>
      </c>
      <c r="D3" s="7">
        <v>2</v>
      </c>
      <c r="E3" s="7">
        <v>3</v>
      </c>
      <c r="F3" s="2">
        <v>4</v>
      </c>
      <c r="G3" s="2">
        <v>5</v>
      </c>
      <c r="H3" s="2">
        <v>6</v>
      </c>
      <c r="I3" s="2">
        <v>7</v>
      </c>
      <c r="J3" s="1"/>
      <c r="K3" s="1"/>
    </row>
    <row r="4" spans="2:11" ht="12.75">
      <c r="B4" s="1"/>
      <c r="C4" s="7"/>
      <c r="D4" s="7"/>
      <c r="E4" s="7"/>
      <c r="F4" s="2"/>
      <c r="G4" s="2"/>
      <c r="H4" s="2"/>
      <c r="I4" s="2"/>
      <c r="J4" s="1"/>
      <c r="K4" s="1"/>
    </row>
    <row r="5" spans="1:11" ht="12.75">
      <c r="A5">
        <v>1</v>
      </c>
      <c r="B5" s="1" t="s">
        <v>5</v>
      </c>
      <c r="C5" s="7">
        <v>2</v>
      </c>
      <c r="D5" s="7">
        <v>2</v>
      </c>
      <c r="E5" s="7">
        <v>2</v>
      </c>
      <c r="F5" s="2">
        <v>4</v>
      </c>
      <c r="G5" s="2">
        <v>2</v>
      </c>
      <c r="H5" s="2">
        <v>3</v>
      </c>
      <c r="I5" s="2">
        <v>2</v>
      </c>
      <c r="J5" s="1">
        <f>SUM(C5:I5)</f>
        <v>17</v>
      </c>
      <c r="K5" s="4">
        <f>J5/21</f>
        <v>0.8095238095238095</v>
      </c>
    </row>
    <row r="6" spans="1:11" ht="12.75">
      <c r="A6">
        <f>A5+1</f>
        <v>2</v>
      </c>
      <c r="B6" s="1" t="s">
        <v>3</v>
      </c>
      <c r="C6" s="7">
        <v>1</v>
      </c>
      <c r="D6" s="7"/>
      <c r="E6" s="7"/>
      <c r="F6" s="2"/>
      <c r="G6" s="2"/>
      <c r="H6" s="2"/>
      <c r="I6" s="2"/>
      <c r="J6" s="1">
        <f aca="true" t="shared" si="0" ref="J6:J12">SUM(C6:H6)</f>
        <v>1</v>
      </c>
      <c r="K6" s="4">
        <f aca="true" t="shared" si="1" ref="K6:K12">J6/17</f>
        <v>0.058823529411764705</v>
      </c>
    </row>
    <row r="7" spans="1:11" ht="12.75">
      <c r="A7">
        <f aca="true" t="shared" si="2" ref="A7:A12">A6+1</f>
        <v>3</v>
      </c>
      <c r="B7" s="1" t="s">
        <v>59</v>
      </c>
      <c r="C7" s="7">
        <v>2</v>
      </c>
      <c r="D7" s="7">
        <v>1</v>
      </c>
      <c r="E7" s="7">
        <v>2</v>
      </c>
      <c r="F7" s="2">
        <v>4</v>
      </c>
      <c r="G7" s="2">
        <v>2</v>
      </c>
      <c r="H7" s="2">
        <v>0</v>
      </c>
      <c r="I7" s="2">
        <v>2</v>
      </c>
      <c r="J7" s="1">
        <f>SUM(C7:I7)</f>
        <v>13</v>
      </c>
      <c r="K7" s="4">
        <f>J7/21</f>
        <v>0.6190476190476191</v>
      </c>
    </row>
    <row r="8" spans="1:11" ht="12.75">
      <c r="A8">
        <f t="shared" si="2"/>
        <v>4</v>
      </c>
      <c r="B8" s="1" t="s">
        <v>1</v>
      </c>
      <c r="C8" s="7">
        <v>2</v>
      </c>
      <c r="D8" s="7"/>
      <c r="E8" s="7"/>
      <c r="F8" s="2"/>
      <c r="G8" s="2"/>
      <c r="H8" s="2"/>
      <c r="I8" s="2"/>
      <c r="J8" s="1">
        <f t="shared" si="0"/>
        <v>2</v>
      </c>
      <c r="K8" s="4">
        <f t="shared" si="1"/>
        <v>0.11764705882352941</v>
      </c>
    </row>
    <row r="9" spans="1:11" ht="12.75">
      <c r="A9">
        <f t="shared" si="2"/>
        <v>5</v>
      </c>
      <c r="B9" s="1" t="s">
        <v>60</v>
      </c>
      <c r="C9" s="7"/>
      <c r="D9" s="7"/>
      <c r="E9" s="7"/>
      <c r="F9" s="2"/>
      <c r="G9" s="2"/>
      <c r="H9" s="2"/>
      <c r="I9" s="2"/>
      <c r="J9" s="1">
        <f t="shared" si="0"/>
        <v>0</v>
      </c>
      <c r="K9" s="4">
        <f t="shared" si="1"/>
        <v>0</v>
      </c>
    </row>
    <row r="10" spans="1:11" ht="12.75">
      <c r="A10">
        <f t="shared" si="2"/>
        <v>6</v>
      </c>
      <c r="B10" s="1"/>
      <c r="C10" s="7"/>
      <c r="D10" s="7"/>
      <c r="E10" s="7"/>
      <c r="F10" s="2"/>
      <c r="G10" s="2"/>
      <c r="H10" s="2"/>
      <c r="I10" s="2"/>
      <c r="J10" s="1">
        <f t="shared" si="0"/>
        <v>0</v>
      </c>
      <c r="K10" s="4">
        <f t="shared" si="1"/>
        <v>0</v>
      </c>
    </row>
    <row r="11" spans="1:11" ht="12.75">
      <c r="A11">
        <f t="shared" si="2"/>
        <v>7</v>
      </c>
      <c r="B11" s="1"/>
      <c r="C11" s="7"/>
      <c r="D11" s="7"/>
      <c r="E11" s="7"/>
      <c r="F11" s="2"/>
      <c r="G11" s="2"/>
      <c r="H11" s="2"/>
      <c r="I11" s="2"/>
      <c r="J11" s="1">
        <f t="shared" si="0"/>
        <v>0</v>
      </c>
      <c r="K11" s="4">
        <f t="shared" si="1"/>
        <v>0</v>
      </c>
    </row>
    <row r="12" spans="1:11" ht="12.75">
      <c r="A12">
        <f t="shared" si="2"/>
        <v>8</v>
      </c>
      <c r="B12" s="1"/>
      <c r="C12" s="7"/>
      <c r="D12" s="7"/>
      <c r="E12" s="7"/>
      <c r="F12" s="2"/>
      <c r="G12" s="2"/>
      <c r="H12" s="2"/>
      <c r="I12" s="2"/>
      <c r="J12" s="1">
        <f t="shared" si="0"/>
        <v>0</v>
      </c>
      <c r="K12" s="4">
        <f t="shared" si="1"/>
        <v>0</v>
      </c>
    </row>
    <row r="13" spans="2:11" ht="12.75">
      <c r="B13" s="1"/>
      <c r="C13" s="7"/>
      <c r="D13" s="7"/>
      <c r="E13" s="7"/>
      <c r="F13" s="2"/>
      <c r="G13" s="2"/>
      <c r="H13" s="2"/>
      <c r="I13" s="2"/>
      <c r="J13" s="1"/>
      <c r="K13" s="4">
        <f>SUM(K5:K12)/8</f>
        <v>0.20063025210084034</v>
      </c>
    </row>
    <row r="14" spans="2:11" ht="12.75">
      <c r="B14" s="1"/>
      <c r="C14" s="7"/>
      <c r="D14" s="7"/>
      <c r="E14" s="7"/>
      <c r="F14" s="2"/>
      <c r="G14" s="2"/>
      <c r="H14" s="2"/>
      <c r="I14" s="2"/>
      <c r="J14" s="1"/>
      <c r="K14" s="1"/>
    </row>
    <row r="15" spans="2:11" ht="12.75">
      <c r="B15" s="1"/>
      <c r="C15" s="7"/>
      <c r="D15" s="7"/>
      <c r="E15" s="7"/>
      <c r="F15" s="2"/>
      <c r="G15" s="2"/>
      <c r="H15" s="2"/>
      <c r="I15" s="2"/>
      <c r="J15" s="1"/>
      <c r="K15" s="1"/>
    </row>
    <row r="16" spans="2:11" ht="12.75">
      <c r="B16" s="1"/>
      <c r="C16" s="7"/>
      <c r="D16" s="7"/>
      <c r="E16" s="7"/>
      <c r="F16" s="2"/>
      <c r="G16" s="2"/>
      <c r="H16" s="2"/>
      <c r="I16" s="2"/>
      <c r="J16" s="1"/>
      <c r="K16" s="1"/>
    </row>
    <row r="17" spans="1:11" ht="12.75">
      <c r="A17">
        <v>1</v>
      </c>
      <c r="B17" s="1"/>
      <c r="C17" s="7"/>
      <c r="D17" s="7"/>
      <c r="E17" s="7"/>
      <c r="F17" s="2"/>
      <c r="G17" s="2"/>
      <c r="H17" s="2"/>
      <c r="I17" s="2"/>
      <c r="J17" s="1">
        <f aca="true" t="shared" si="3" ref="J17:J22">SUM(C17:H17)</f>
        <v>0</v>
      </c>
      <c r="K17" s="4">
        <f aca="true" t="shared" si="4" ref="K17:K22">J17/17</f>
        <v>0</v>
      </c>
    </row>
    <row r="18" spans="1:11" ht="12.75">
      <c r="A18">
        <f>A17+1</f>
        <v>2</v>
      </c>
      <c r="B18" s="1"/>
      <c r="C18" s="7"/>
      <c r="D18" s="7"/>
      <c r="E18" s="7"/>
      <c r="F18" s="2"/>
      <c r="G18" s="2"/>
      <c r="H18" s="2"/>
      <c r="I18" s="2"/>
      <c r="J18" s="1">
        <f t="shared" si="3"/>
        <v>0</v>
      </c>
      <c r="K18" s="4">
        <f t="shared" si="4"/>
        <v>0</v>
      </c>
    </row>
    <row r="19" spans="1:11" ht="12.75">
      <c r="A19">
        <f>A18+1</f>
        <v>3</v>
      </c>
      <c r="B19" s="1"/>
      <c r="C19" s="7"/>
      <c r="D19" s="7"/>
      <c r="E19" s="7"/>
      <c r="F19" s="2"/>
      <c r="G19" s="2"/>
      <c r="H19" s="2"/>
      <c r="I19" s="2"/>
      <c r="J19" s="1">
        <f t="shared" si="3"/>
        <v>0</v>
      </c>
      <c r="K19" s="4">
        <f t="shared" si="4"/>
        <v>0</v>
      </c>
    </row>
    <row r="20" spans="1:11" ht="12.75">
      <c r="A20">
        <f>A19+1</f>
        <v>4</v>
      </c>
      <c r="B20" s="1"/>
      <c r="C20" s="7"/>
      <c r="D20" s="7"/>
      <c r="E20" s="7"/>
      <c r="F20" s="2"/>
      <c r="G20" s="2"/>
      <c r="H20" s="2"/>
      <c r="I20" s="2"/>
      <c r="J20" s="1">
        <f t="shared" si="3"/>
        <v>0</v>
      </c>
      <c r="K20" s="4">
        <f t="shared" si="4"/>
        <v>0</v>
      </c>
    </row>
    <row r="21" spans="1:11" ht="12.75">
      <c r="A21">
        <f>A20+1</f>
        <v>5</v>
      </c>
      <c r="B21" s="1"/>
      <c r="C21" s="7"/>
      <c r="D21" s="7"/>
      <c r="E21" s="7"/>
      <c r="F21" s="2"/>
      <c r="G21" s="2"/>
      <c r="H21" s="2"/>
      <c r="I21" s="2"/>
      <c r="J21" s="1">
        <f t="shared" si="3"/>
        <v>0</v>
      </c>
      <c r="K21" s="4">
        <f t="shared" si="4"/>
        <v>0</v>
      </c>
    </row>
    <row r="22" spans="1:11" ht="12.75">
      <c r="A22">
        <f>A21+1</f>
        <v>6</v>
      </c>
      <c r="B22" s="1"/>
      <c r="C22" s="7"/>
      <c r="D22" s="7"/>
      <c r="E22" s="7"/>
      <c r="F22" s="2"/>
      <c r="G22" s="2"/>
      <c r="H22" s="2"/>
      <c r="I22" s="2"/>
      <c r="J22" s="1">
        <f t="shared" si="3"/>
        <v>0</v>
      </c>
      <c r="K22" s="4">
        <f t="shared" si="4"/>
        <v>0</v>
      </c>
    </row>
    <row r="23" spans="2:11" ht="12.75">
      <c r="B23" s="1"/>
      <c r="C23" s="7">
        <f aca="true" t="shared" si="5" ref="C23:H23">SUM(C17:C22)</f>
        <v>0</v>
      </c>
      <c r="D23" s="7">
        <f t="shared" si="5"/>
        <v>0</v>
      </c>
      <c r="E23" s="7">
        <f t="shared" si="5"/>
        <v>0</v>
      </c>
      <c r="F23" s="2">
        <f t="shared" si="5"/>
        <v>0</v>
      </c>
      <c r="G23" s="2">
        <f t="shared" si="5"/>
        <v>0</v>
      </c>
      <c r="H23" s="2">
        <f t="shared" si="5"/>
        <v>0</v>
      </c>
      <c r="I23" s="2"/>
      <c r="J23" s="1"/>
      <c r="K23" s="4">
        <f>SUM(K17:K22)/6</f>
        <v>0</v>
      </c>
    </row>
    <row r="26" spans="2:11" ht="12.75">
      <c r="B26" t="s">
        <v>17</v>
      </c>
      <c r="J26">
        <f>(J5+J6+J7+J8+J9+J10+J11+J12+J17+J18+J19+J20+J21+J22)/14</f>
        <v>2.357142857142857</v>
      </c>
      <c r="K26" s="3">
        <f>(K5+K6+K7+K8+K9+K10+K11+K12+K17+K18+K19+K20+K21+K22)/14</f>
        <v>0.11464585834333733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3"/>
  <sheetViews>
    <sheetView workbookViewId="0" topLeftCell="A1">
      <selection activeCell="O1" sqref="O1:P16384"/>
    </sheetView>
  </sheetViews>
  <sheetFormatPr defaultColWidth="9.00390625" defaultRowHeight="12.75"/>
  <cols>
    <col min="2" max="2" width="5.75390625" style="0" customWidth="1"/>
    <col min="3" max="3" width="7.00390625" style="0" customWidth="1"/>
    <col min="4" max="4" width="5.25390625" style="0" customWidth="1"/>
    <col min="5" max="5" width="6.00390625" style="0" customWidth="1"/>
    <col min="6" max="6" width="5.125" style="0" customWidth="1"/>
    <col min="7" max="7" width="6.375" style="0" customWidth="1"/>
    <col min="8" max="9" width="5.75390625" style="0" customWidth="1"/>
    <col min="10" max="10" width="6.75390625" style="0" customWidth="1"/>
    <col min="11" max="11" width="5.75390625" style="0" customWidth="1"/>
    <col min="12" max="12" width="5.00390625" style="0" customWidth="1"/>
  </cols>
  <sheetData>
    <row r="3" spans="1:17" ht="12.75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9</v>
      </c>
      <c r="B5" s="1">
        <v>1</v>
      </c>
      <c r="C5" s="9">
        <v>1</v>
      </c>
      <c r="D5" s="8">
        <v>0</v>
      </c>
      <c r="E5" s="10">
        <v>1</v>
      </c>
      <c r="F5" s="1">
        <v>1</v>
      </c>
      <c r="G5" s="1">
        <v>1</v>
      </c>
      <c r="H5" s="1">
        <v>1</v>
      </c>
      <c r="I5" s="1">
        <v>1</v>
      </c>
      <c r="J5" s="8">
        <v>1</v>
      </c>
      <c r="K5" s="1">
        <v>1</v>
      </c>
      <c r="L5" s="1">
        <v>1</v>
      </c>
      <c r="M5" s="1">
        <v>1</v>
      </c>
      <c r="N5" s="10">
        <v>0</v>
      </c>
      <c r="O5" s="1"/>
      <c r="P5" s="1"/>
      <c r="Q5" s="1">
        <f aca="true" t="shared" si="0" ref="Q5:Q12">SUM(B5:P5)</f>
        <v>11</v>
      </c>
    </row>
    <row r="6" spans="1:17" ht="12.75">
      <c r="A6" s="1" t="s">
        <v>4</v>
      </c>
      <c r="B6" s="1">
        <v>1</v>
      </c>
      <c r="C6" s="9">
        <v>0</v>
      </c>
      <c r="D6" s="8">
        <v>0</v>
      </c>
      <c r="E6" s="10">
        <v>1</v>
      </c>
      <c r="F6" s="1">
        <v>0</v>
      </c>
      <c r="G6" s="1">
        <v>1</v>
      </c>
      <c r="H6" s="1">
        <v>0</v>
      </c>
      <c r="I6" s="1">
        <v>0</v>
      </c>
      <c r="J6" s="8">
        <v>0</v>
      </c>
      <c r="K6" s="1">
        <v>1</v>
      </c>
      <c r="L6" s="1">
        <v>1</v>
      </c>
      <c r="M6" s="1">
        <v>1</v>
      </c>
      <c r="N6" s="10">
        <v>0</v>
      </c>
      <c r="O6" s="1"/>
      <c r="P6" s="1"/>
      <c r="Q6" s="1">
        <f t="shared" si="0"/>
        <v>6</v>
      </c>
    </row>
    <row r="7" spans="1:17" ht="12.75">
      <c r="A7" s="1" t="s">
        <v>3</v>
      </c>
      <c r="B7" s="1">
        <v>1</v>
      </c>
      <c r="C7" s="9">
        <v>0</v>
      </c>
      <c r="D7" s="8">
        <v>0</v>
      </c>
      <c r="E7" s="10">
        <v>1</v>
      </c>
      <c r="F7" s="1">
        <v>1</v>
      </c>
      <c r="G7" s="1">
        <v>1</v>
      </c>
      <c r="H7" s="1">
        <v>1</v>
      </c>
      <c r="I7" s="1">
        <v>1</v>
      </c>
      <c r="J7" s="8">
        <v>0</v>
      </c>
      <c r="K7" s="1">
        <v>1</v>
      </c>
      <c r="L7" s="1">
        <v>1</v>
      </c>
      <c r="M7" s="1">
        <v>1</v>
      </c>
      <c r="N7" s="10">
        <v>1</v>
      </c>
      <c r="O7" s="1"/>
      <c r="P7" s="1"/>
      <c r="Q7" s="1">
        <f t="shared" si="0"/>
        <v>10</v>
      </c>
    </row>
    <row r="8" spans="1:17" ht="12.75">
      <c r="A8" s="1" t="s">
        <v>13</v>
      </c>
      <c r="B8" s="1">
        <v>1</v>
      </c>
      <c r="C8" s="9">
        <v>1</v>
      </c>
      <c r="D8" s="8">
        <v>0</v>
      </c>
      <c r="E8" s="10">
        <v>0</v>
      </c>
      <c r="F8" s="1">
        <v>1</v>
      </c>
      <c r="G8" s="1">
        <v>1</v>
      </c>
      <c r="H8" s="1">
        <v>1</v>
      </c>
      <c r="I8" s="1">
        <v>1</v>
      </c>
      <c r="J8" s="8">
        <v>0</v>
      </c>
      <c r="K8" s="1">
        <v>0</v>
      </c>
      <c r="L8" s="1">
        <v>1</v>
      </c>
      <c r="M8" s="1">
        <v>1</v>
      </c>
      <c r="N8" s="10">
        <v>1</v>
      </c>
      <c r="O8" s="1"/>
      <c r="P8" s="1"/>
      <c r="Q8" s="1">
        <f t="shared" si="0"/>
        <v>9</v>
      </c>
    </row>
    <row r="9" spans="1:17" ht="12.75">
      <c r="A9" s="1" t="s">
        <v>12</v>
      </c>
      <c r="B9" s="1">
        <v>1</v>
      </c>
      <c r="C9" s="9">
        <v>0</v>
      </c>
      <c r="D9" s="8">
        <v>0</v>
      </c>
      <c r="E9" s="10">
        <v>1</v>
      </c>
      <c r="F9" s="1">
        <v>1</v>
      </c>
      <c r="G9" s="1">
        <v>1</v>
      </c>
      <c r="H9" s="1">
        <v>1</v>
      </c>
      <c r="I9" s="1">
        <v>1</v>
      </c>
      <c r="J9" s="8">
        <v>0</v>
      </c>
      <c r="K9" s="1">
        <v>1</v>
      </c>
      <c r="L9" s="1">
        <v>1</v>
      </c>
      <c r="M9" s="1">
        <v>1</v>
      </c>
      <c r="N9" s="10">
        <v>1</v>
      </c>
      <c r="O9" s="1"/>
      <c r="P9" s="1"/>
      <c r="Q9" s="1">
        <f t="shared" si="0"/>
        <v>10</v>
      </c>
    </row>
    <row r="10" spans="1:17" ht="12.75">
      <c r="A10" s="1" t="s">
        <v>1</v>
      </c>
      <c r="B10" s="1">
        <v>1</v>
      </c>
      <c r="C10" s="9">
        <v>0</v>
      </c>
      <c r="D10" s="8">
        <v>0</v>
      </c>
      <c r="E10" s="10">
        <v>0</v>
      </c>
      <c r="F10" s="1">
        <v>0</v>
      </c>
      <c r="G10" s="1">
        <v>1</v>
      </c>
      <c r="H10" s="1">
        <v>0</v>
      </c>
      <c r="I10" s="1">
        <v>1</v>
      </c>
      <c r="J10" s="8">
        <v>1</v>
      </c>
      <c r="K10" s="1">
        <v>1</v>
      </c>
      <c r="L10" s="1">
        <v>1</v>
      </c>
      <c r="M10" s="1">
        <v>0</v>
      </c>
      <c r="N10" s="10">
        <v>1</v>
      </c>
      <c r="O10" s="1"/>
      <c r="P10" s="1"/>
      <c r="Q10" s="1">
        <f t="shared" si="0"/>
        <v>7</v>
      </c>
    </row>
    <row r="11" spans="1:17" ht="12.75">
      <c r="A11" s="1" t="s">
        <v>11</v>
      </c>
      <c r="B11" s="1">
        <v>1</v>
      </c>
      <c r="C11" s="9">
        <v>1</v>
      </c>
      <c r="D11" s="8">
        <v>0</v>
      </c>
      <c r="E11" s="10">
        <v>0</v>
      </c>
      <c r="F11" s="1">
        <v>1</v>
      </c>
      <c r="G11" s="1">
        <v>1</v>
      </c>
      <c r="H11" s="1">
        <v>1</v>
      </c>
      <c r="I11" s="1">
        <v>1</v>
      </c>
      <c r="J11" s="8">
        <v>0</v>
      </c>
      <c r="K11" s="1">
        <v>1</v>
      </c>
      <c r="L11" s="1">
        <v>0</v>
      </c>
      <c r="M11" s="1">
        <v>0</v>
      </c>
      <c r="N11" s="10">
        <v>0</v>
      </c>
      <c r="O11" s="1"/>
      <c r="P11" s="1"/>
      <c r="Q11" s="1">
        <f t="shared" si="0"/>
        <v>7</v>
      </c>
    </row>
    <row r="12" spans="1:17" ht="12.75">
      <c r="A12" s="1" t="s">
        <v>5</v>
      </c>
      <c r="B12" s="1">
        <v>1</v>
      </c>
      <c r="C12" s="9">
        <v>0</v>
      </c>
      <c r="D12" s="8">
        <v>0</v>
      </c>
      <c r="E12" s="10">
        <v>1</v>
      </c>
      <c r="F12" s="1">
        <v>1</v>
      </c>
      <c r="G12" s="1">
        <v>0</v>
      </c>
      <c r="H12" s="1">
        <v>1</v>
      </c>
      <c r="I12" s="1">
        <v>1</v>
      </c>
      <c r="J12" s="8">
        <v>0</v>
      </c>
      <c r="K12" s="1">
        <v>1</v>
      </c>
      <c r="L12" s="1">
        <v>1</v>
      </c>
      <c r="M12" s="1">
        <v>1</v>
      </c>
      <c r="N12" s="10">
        <v>1</v>
      </c>
      <c r="O12" s="1"/>
      <c r="P12" s="1"/>
      <c r="Q12" s="1">
        <f t="shared" si="0"/>
        <v>9</v>
      </c>
    </row>
    <row r="13" spans="1:17" ht="12.75">
      <c r="A13" s="1"/>
      <c r="B13" s="1">
        <f aca="true" t="shared" si="1" ref="B13:N13">SUM(B4:B12)</f>
        <v>8</v>
      </c>
      <c r="C13" s="9">
        <f t="shared" si="1"/>
        <v>3</v>
      </c>
      <c r="D13" s="8">
        <f t="shared" si="1"/>
        <v>0</v>
      </c>
      <c r="E13" s="10">
        <f t="shared" si="1"/>
        <v>5</v>
      </c>
      <c r="F13" s="1">
        <f t="shared" si="1"/>
        <v>6</v>
      </c>
      <c r="G13" s="1">
        <f t="shared" si="1"/>
        <v>7</v>
      </c>
      <c r="H13" s="1">
        <f t="shared" si="1"/>
        <v>6</v>
      </c>
      <c r="I13" s="1">
        <f t="shared" si="1"/>
        <v>7</v>
      </c>
      <c r="J13" s="8">
        <f t="shared" si="1"/>
        <v>2</v>
      </c>
      <c r="K13" s="1">
        <f t="shared" si="1"/>
        <v>7</v>
      </c>
      <c r="L13" s="1">
        <f t="shared" si="1"/>
        <v>7</v>
      </c>
      <c r="M13" s="1">
        <f t="shared" si="1"/>
        <v>6</v>
      </c>
      <c r="N13" s="10">
        <f t="shared" si="1"/>
        <v>5</v>
      </c>
      <c r="O13" s="1"/>
      <c r="P13" s="1"/>
      <c r="Q13" s="1"/>
    </row>
    <row r="14" spans="1:17" ht="12.75">
      <c r="A14" s="1"/>
      <c r="B14" s="5">
        <f aca="true" t="shared" si="2" ref="B14:N14">B13/8</f>
        <v>1</v>
      </c>
      <c r="C14" s="5">
        <f t="shared" si="2"/>
        <v>0.375</v>
      </c>
      <c r="D14" s="5">
        <f t="shared" si="2"/>
        <v>0</v>
      </c>
      <c r="E14" s="5">
        <f t="shared" si="2"/>
        <v>0.625</v>
      </c>
      <c r="F14" s="5">
        <f t="shared" si="2"/>
        <v>0.75</v>
      </c>
      <c r="G14" s="5">
        <f t="shared" si="2"/>
        <v>0.875</v>
      </c>
      <c r="H14" s="5">
        <f t="shared" si="2"/>
        <v>0.75</v>
      </c>
      <c r="I14" s="5">
        <f t="shared" si="2"/>
        <v>0.875</v>
      </c>
      <c r="J14" s="5">
        <f t="shared" si="2"/>
        <v>0.25</v>
      </c>
      <c r="K14" s="5">
        <f t="shared" si="2"/>
        <v>0.875</v>
      </c>
      <c r="L14" s="5">
        <f t="shared" si="2"/>
        <v>0.875</v>
      </c>
      <c r="M14" s="5">
        <f t="shared" si="2"/>
        <v>0.75</v>
      </c>
      <c r="N14" s="5">
        <f t="shared" si="2"/>
        <v>0.625</v>
      </c>
      <c r="O14" s="5"/>
      <c r="P14" s="5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 t="s">
        <v>0</v>
      </c>
      <c r="B16" s="1">
        <v>1</v>
      </c>
      <c r="C16" s="1">
        <v>1</v>
      </c>
      <c r="D16" s="1">
        <v>1</v>
      </c>
      <c r="E16" s="1">
        <v>1</v>
      </c>
      <c r="F16" s="8"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0">
        <v>0</v>
      </c>
      <c r="M16" s="1">
        <v>1</v>
      </c>
      <c r="N16" s="1">
        <v>1</v>
      </c>
      <c r="O16" s="1"/>
      <c r="P16" s="1"/>
      <c r="Q16" s="1">
        <f aca="true" t="shared" si="3" ref="Q16:Q21">SUM(B16:P16)</f>
        <v>11</v>
      </c>
    </row>
    <row r="17" spans="1:17" ht="12.75">
      <c r="A17" s="1" t="s">
        <v>7</v>
      </c>
      <c r="B17" s="1">
        <v>1</v>
      </c>
      <c r="C17" s="1">
        <v>1</v>
      </c>
      <c r="D17" s="1">
        <v>1</v>
      </c>
      <c r="E17" s="1">
        <v>1</v>
      </c>
      <c r="F17" s="8">
        <v>0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0">
        <v>1</v>
      </c>
      <c r="M17" s="1">
        <v>1</v>
      </c>
      <c r="N17" s="1">
        <v>1</v>
      </c>
      <c r="O17" s="1"/>
      <c r="P17" s="1"/>
      <c r="Q17" s="1">
        <f t="shared" si="3"/>
        <v>12</v>
      </c>
    </row>
    <row r="18" spans="1:17" ht="12.75">
      <c r="A18" s="1" t="s">
        <v>6</v>
      </c>
      <c r="B18" s="1">
        <v>1</v>
      </c>
      <c r="C18" s="1">
        <v>1</v>
      </c>
      <c r="D18" s="1">
        <v>1</v>
      </c>
      <c r="E18" s="1">
        <v>1</v>
      </c>
      <c r="F18" s="8">
        <v>0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0">
        <v>1</v>
      </c>
      <c r="M18" s="1">
        <v>1</v>
      </c>
      <c r="N18" s="1">
        <v>1</v>
      </c>
      <c r="O18" s="1"/>
      <c r="P18" s="1"/>
      <c r="Q18" s="1">
        <f t="shared" si="3"/>
        <v>12</v>
      </c>
    </row>
    <row r="19" spans="1:17" ht="12.75">
      <c r="A19" s="1" t="s">
        <v>2</v>
      </c>
      <c r="B19" s="1">
        <v>1</v>
      </c>
      <c r="C19" s="1">
        <v>1</v>
      </c>
      <c r="D19" s="1">
        <v>1</v>
      </c>
      <c r="E19" s="1">
        <v>1</v>
      </c>
      <c r="F19" s="8">
        <v>0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0">
        <v>1</v>
      </c>
      <c r="M19" s="1">
        <v>0</v>
      </c>
      <c r="N19" s="1">
        <v>1</v>
      </c>
      <c r="O19" s="1"/>
      <c r="P19" s="1"/>
      <c r="Q19" s="1">
        <f t="shared" si="3"/>
        <v>11</v>
      </c>
    </row>
    <row r="20" spans="1:17" ht="12.75">
      <c r="A20" s="1" t="s">
        <v>10</v>
      </c>
      <c r="B20" s="1">
        <v>1</v>
      </c>
      <c r="C20" s="1">
        <v>1</v>
      </c>
      <c r="D20" s="1">
        <v>1</v>
      </c>
      <c r="E20" s="1">
        <v>1</v>
      </c>
      <c r="F20" s="8">
        <v>0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0">
        <v>0</v>
      </c>
      <c r="M20" s="1">
        <v>1</v>
      </c>
      <c r="N20" s="1">
        <v>1</v>
      </c>
      <c r="O20" s="1"/>
      <c r="P20" s="1"/>
      <c r="Q20" s="1">
        <f t="shared" si="3"/>
        <v>11</v>
      </c>
    </row>
    <row r="21" spans="1:17" ht="12.75">
      <c r="A21" s="1" t="s">
        <v>8</v>
      </c>
      <c r="B21" s="1">
        <v>1</v>
      </c>
      <c r="C21" s="1">
        <v>1</v>
      </c>
      <c r="D21" s="1">
        <v>1</v>
      </c>
      <c r="E21" s="1">
        <v>1</v>
      </c>
      <c r="F21" s="8">
        <v>0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0">
        <v>1</v>
      </c>
      <c r="M21" s="1">
        <v>1</v>
      </c>
      <c r="N21" s="1">
        <v>1</v>
      </c>
      <c r="O21" s="1"/>
      <c r="P21" s="1"/>
      <c r="Q21" s="1">
        <f t="shared" si="3"/>
        <v>12</v>
      </c>
    </row>
    <row r="22" spans="1:17" ht="12.75">
      <c r="A22" s="1"/>
      <c r="B22" s="1">
        <f aca="true" t="shared" si="4" ref="B22:N22">SUM(B16:B21)</f>
        <v>6</v>
      </c>
      <c r="C22" s="1">
        <f t="shared" si="4"/>
        <v>6</v>
      </c>
      <c r="D22" s="1">
        <f t="shared" si="4"/>
        <v>6</v>
      </c>
      <c r="E22" s="1">
        <f t="shared" si="4"/>
        <v>6</v>
      </c>
      <c r="F22" s="8">
        <f t="shared" si="4"/>
        <v>0</v>
      </c>
      <c r="G22" s="1">
        <f t="shared" si="4"/>
        <v>6</v>
      </c>
      <c r="H22" s="1">
        <f t="shared" si="4"/>
        <v>6</v>
      </c>
      <c r="I22" s="1">
        <f t="shared" si="4"/>
        <v>6</v>
      </c>
      <c r="J22" s="1">
        <f t="shared" si="4"/>
        <v>6</v>
      </c>
      <c r="K22" s="1">
        <f t="shared" si="4"/>
        <v>6</v>
      </c>
      <c r="L22" s="10">
        <f t="shared" si="4"/>
        <v>4</v>
      </c>
      <c r="M22" s="1">
        <f t="shared" si="4"/>
        <v>5</v>
      </c>
      <c r="N22" s="1">
        <f t="shared" si="4"/>
        <v>6</v>
      </c>
      <c r="O22" s="1"/>
      <c r="P22" s="1"/>
      <c r="Q22" s="1"/>
    </row>
    <row r="23" spans="1:17" ht="12.75">
      <c r="A23" s="1"/>
      <c r="B23" s="5">
        <f aca="true" t="shared" si="5" ref="B23:N23">B22/6</f>
        <v>1</v>
      </c>
      <c r="C23" s="5">
        <f t="shared" si="5"/>
        <v>1</v>
      </c>
      <c r="D23" s="5">
        <f t="shared" si="5"/>
        <v>1</v>
      </c>
      <c r="E23" s="5">
        <f t="shared" si="5"/>
        <v>1</v>
      </c>
      <c r="F23" s="5">
        <f t="shared" si="5"/>
        <v>0</v>
      </c>
      <c r="G23" s="5">
        <f t="shared" si="5"/>
        <v>1</v>
      </c>
      <c r="H23" s="5">
        <f t="shared" si="5"/>
        <v>1</v>
      </c>
      <c r="I23" s="5">
        <f t="shared" si="5"/>
        <v>1</v>
      </c>
      <c r="J23" s="5">
        <f t="shared" si="5"/>
        <v>1</v>
      </c>
      <c r="K23" s="5">
        <f t="shared" si="5"/>
        <v>1</v>
      </c>
      <c r="L23" s="5">
        <f t="shared" si="5"/>
        <v>0.6666666666666666</v>
      </c>
      <c r="M23" s="5">
        <f t="shared" si="5"/>
        <v>0.8333333333333334</v>
      </c>
      <c r="N23" s="5">
        <f t="shared" si="5"/>
        <v>1</v>
      </c>
      <c r="O23" s="5"/>
      <c r="P23" s="5"/>
      <c r="Q23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6"/>
  <sheetViews>
    <sheetView zoomScale="85" zoomScaleNormal="85" workbookViewId="0" topLeftCell="A1">
      <selection activeCell="P94" sqref="P94"/>
    </sheetView>
  </sheetViews>
  <sheetFormatPr defaultColWidth="9.00390625" defaultRowHeight="12.75"/>
  <cols>
    <col min="1" max="1" width="7.00390625" style="0" customWidth="1"/>
    <col min="2" max="2" width="12.625" style="0" customWidth="1"/>
    <col min="3" max="3" width="10.00390625" style="0" customWidth="1"/>
  </cols>
  <sheetData>
    <row r="3" spans="2:10" ht="12.75">
      <c r="B3" s="1"/>
      <c r="C3" s="7">
        <v>1</v>
      </c>
      <c r="D3" s="7">
        <v>2</v>
      </c>
      <c r="E3" s="7">
        <v>3</v>
      </c>
      <c r="F3" s="2">
        <v>4</v>
      </c>
      <c r="G3" s="2">
        <v>5</v>
      </c>
      <c r="H3" s="2">
        <v>6</v>
      </c>
      <c r="I3" s="1"/>
      <c r="J3" s="1"/>
    </row>
    <row r="4" spans="2:10" ht="12.75">
      <c r="B4" s="1"/>
      <c r="C4" s="7"/>
      <c r="D4" s="7"/>
      <c r="E4" s="7"/>
      <c r="F4" s="2"/>
      <c r="G4" s="2"/>
      <c r="H4" s="2"/>
      <c r="I4" s="1"/>
      <c r="J4" s="1"/>
    </row>
    <row r="5" spans="1:10" ht="12.75">
      <c r="A5">
        <v>1</v>
      </c>
      <c r="B5" s="1" t="s">
        <v>9</v>
      </c>
      <c r="C5" s="7"/>
      <c r="D5" s="7"/>
      <c r="E5" s="7">
        <v>2</v>
      </c>
      <c r="F5" s="2">
        <v>3</v>
      </c>
      <c r="G5" s="2">
        <v>2</v>
      </c>
      <c r="H5" s="2">
        <v>3</v>
      </c>
      <c r="I5" s="1">
        <f aca="true" t="shared" si="0" ref="I5:I12">SUM(C5:H5)</f>
        <v>10</v>
      </c>
      <c r="J5" s="13">
        <f>I5/12</f>
        <v>0.8333333333333334</v>
      </c>
    </row>
    <row r="6" spans="1:10" ht="12.75">
      <c r="A6">
        <f aca="true" t="shared" si="1" ref="A6:A12">A5+1</f>
        <v>2</v>
      </c>
      <c r="B6" s="1" t="s">
        <v>4</v>
      </c>
      <c r="C6" s="7"/>
      <c r="D6" s="7"/>
      <c r="E6" s="7">
        <v>0</v>
      </c>
      <c r="F6" s="2">
        <v>1</v>
      </c>
      <c r="G6" s="2">
        <v>0</v>
      </c>
      <c r="H6" s="2">
        <v>3</v>
      </c>
      <c r="I6" s="1">
        <f t="shared" si="0"/>
        <v>4</v>
      </c>
      <c r="J6" s="5">
        <f aca="true" t="shared" si="2" ref="J6:J12">I6/12</f>
        <v>0.3333333333333333</v>
      </c>
    </row>
    <row r="7" spans="1:10" ht="12.75">
      <c r="A7">
        <f t="shared" si="1"/>
        <v>3</v>
      </c>
      <c r="B7" s="1" t="s">
        <v>3</v>
      </c>
      <c r="C7" s="7"/>
      <c r="D7" s="7"/>
      <c r="E7" s="7">
        <v>2</v>
      </c>
      <c r="F7" s="2">
        <v>2</v>
      </c>
      <c r="G7" s="2">
        <v>3</v>
      </c>
      <c r="H7" s="2">
        <v>4</v>
      </c>
      <c r="I7" s="1">
        <f t="shared" si="0"/>
        <v>11</v>
      </c>
      <c r="J7" s="13">
        <f t="shared" si="2"/>
        <v>0.9166666666666666</v>
      </c>
    </row>
    <row r="8" spans="1:10" ht="12.75">
      <c r="A8">
        <f t="shared" si="1"/>
        <v>4</v>
      </c>
      <c r="B8" s="1" t="s">
        <v>13</v>
      </c>
      <c r="C8" s="7"/>
      <c r="D8" s="7"/>
      <c r="E8" s="7">
        <v>1</v>
      </c>
      <c r="F8" s="2">
        <v>1</v>
      </c>
      <c r="G8" s="2">
        <v>1</v>
      </c>
      <c r="H8" s="2">
        <v>1</v>
      </c>
      <c r="I8" s="1">
        <f t="shared" si="0"/>
        <v>4</v>
      </c>
      <c r="J8" s="5">
        <f t="shared" si="2"/>
        <v>0.3333333333333333</v>
      </c>
    </row>
    <row r="9" spans="1:10" ht="12.75">
      <c r="A9">
        <f t="shared" si="1"/>
        <v>5</v>
      </c>
      <c r="B9" s="1" t="s">
        <v>12</v>
      </c>
      <c r="C9" s="7"/>
      <c r="D9" s="7"/>
      <c r="E9" s="7">
        <v>0</v>
      </c>
      <c r="F9" s="2">
        <v>2</v>
      </c>
      <c r="G9" s="2">
        <v>0</v>
      </c>
      <c r="H9" s="2">
        <v>0</v>
      </c>
      <c r="I9" s="1">
        <f t="shared" si="0"/>
        <v>2</v>
      </c>
      <c r="J9" s="5">
        <f t="shared" si="2"/>
        <v>0.16666666666666666</v>
      </c>
    </row>
    <row r="10" spans="1:10" ht="12.75">
      <c r="A10">
        <f t="shared" si="1"/>
        <v>6</v>
      </c>
      <c r="B10" s="1" t="s">
        <v>1</v>
      </c>
      <c r="C10" s="7"/>
      <c r="D10" s="7"/>
      <c r="E10" s="7">
        <v>1</v>
      </c>
      <c r="F10" s="2">
        <v>1</v>
      </c>
      <c r="G10" s="2">
        <v>0</v>
      </c>
      <c r="H10" s="2">
        <v>2</v>
      </c>
      <c r="I10" s="1">
        <f t="shared" si="0"/>
        <v>4</v>
      </c>
      <c r="J10" s="5">
        <f t="shared" si="2"/>
        <v>0.3333333333333333</v>
      </c>
    </row>
    <row r="11" spans="1:10" ht="12.75">
      <c r="A11">
        <f t="shared" si="1"/>
        <v>7</v>
      </c>
      <c r="B11" s="1" t="s">
        <v>11</v>
      </c>
      <c r="C11" s="7"/>
      <c r="D11" s="7"/>
      <c r="E11" s="7">
        <v>1</v>
      </c>
      <c r="F11" s="2">
        <v>1</v>
      </c>
      <c r="G11" s="2">
        <v>1</v>
      </c>
      <c r="H11" s="2">
        <v>3</v>
      </c>
      <c r="I11" s="1">
        <f t="shared" si="0"/>
        <v>6</v>
      </c>
      <c r="J11" s="5">
        <f t="shared" si="2"/>
        <v>0.5</v>
      </c>
    </row>
    <row r="12" spans="1:10" ht="12.75">
      <c r="A12">
        <f t="shared" si="1"/>
        <v>8</v>
      </c>
      <c r="B12" s="1" t="s">
        <v>5</v>
      </c>
      <c r="C12" s="7"/>
      <c r="D12" s="7"/>
      <c r="E12" s="7">
        <v>1</v>
      </c>
      <c r="F12" s="2">
        <v>2</v>
      </c>
      <c r="G12" s="2">
        <v>3</v>
      </c>
      <c r="H12" s="2">
        <v>4</v>
      </c>
      <c r="I12" s="1">
        <f t="shared" si="0"/>
        <v>10</v>
      </c>
      <c r="J12" s="13">
        <f t="shared" si="2"/>
        <v>0.8333333333333334</v>
      </c>
    </row>
    <row r="13" spans="2:10" ht="12.75">
      <c r="B13" s="1"/>
      <c r="C13" s="7"/>
      <c r="D13" s="7"/>
      <c r="E13" s="7">
        <f>SUM(E5:E12)</f>
        <v>8</v>
      </c>
      <c r="F13" s="2">
        <f>SUM(F5:F12)</f>
        <v>13</v>
      </c>
      <c r="G13" s="2">
        <f>SUM(G5:G12)</f>
        <v>10</v>
      </c>
      <c r="H13" s="2">
        <f>SUM(H5:H12)</f>
        <v>20</v>
      </c>
      <c r="I13" s="1"/>
      <c r="J13" s="5">
        <f>SUM(J5:J12)/8</f>
        <v>0.53125</v>
      </c>
    </row>
    <row r="14" spans="2:10" ht="12.75">
      <c r="B14" s="1"/>
      <c r="C14" s="7"/>
      <c r="D14" s="7"/>
      <c r="E14" s="7"/>
      <c r="F14" s="2"/>
      <c r="G14" s="2"/>
      <c r="H14" s="2"/>
      <c r="I14" s="1"/>
      <c r="J14" s="1"/>
    </row>
    <row r="15" spans="2:10" ht="12.75">
      <c r="B15" s="1"/>
      <c r="C15" s="7"/>
      <c r="D15" s="7"/>
      <c r="E15" s="7"/>
      <c r="F15" s="2"/>
      <c r="G15" s="2"/>
      <c r="H15" s="2"/>
      <c r="I15" s="1"/>
      <c r="J15" s="1"/>
    </row>
    <row r="16" spans="2:10" ht="12.75">
      <c r="B16" s="1"/>
      <c r="C16" s="7"/>
      <c r="D16" s="7"/>
      <c r="E16" s="7"/>
      <c r="F16" s="2"/>
      <c r="G16" s="2"/>
      <c r="H16" s="2"/>
      <c r="I16" s="1"/>
      <c r="J16" s="1"/>
    </row>
    <row r="17" spans="1:10" ht="12.75">
      <c r="A17">
        <v>1</v>
      </c>
      <c r="B17" s="1" t="s">
        <v>0</v>
      </c>
      <c r="C17" s="7"/>
      <c r="D17" s="7"/>
      <c r="E17" s="7">
        <v>2</v>
      </c>
      <c r="F17" s="2">
        <v>1</v>
      </c>
      <c r="G17" s="2">
        <v>0</v>
      </c>
      <c r="H17" s="2">
        <v>2</v>
      </c>
      <c r="I17" s="1">
        <f aca="true" t="shared" si="3" ref="I17:I22">SUM(C17:H17)</f>
        <v>5</v>
      </c>
      <c r="J17" s="5">
        <f aca="true" t="shared" si="4" ref="J17:J22">I17/12</f>
        <v>0.4166666666666667</v>
      </c>
    </row>
    <row r="18" spans="1:10" ht="12.75">
      <c r="A18">
        <f>A17+1</f>
        <v>2</v>
      </c>
      <c r="B18" s="1" t="s">
        <v>7</v>
      </c>
      <c r="C18" s="7"/>
      <c r="D18" s="7"/>
      <c r="E18" s="7">
        <v>1</v>
      </c>
      <c r="F18" s="2">
        <v>1</v>
      </c>
      <c r="G18" s="2">
        <v>3</v>
      </c>
      <c r="H18" s="2">
        <v>4</v>
      </c>
      <c r="I18" s="1">
        <f t="shared" si="3"/>
        <v>9</v>
      </c>
      <c r="J18" s="13">
        <f t="shared" si="4"/>
        <v>0.75</v>
      </c>
    </row>
    <row r="19" spans="1:10" ht="12.75">
      <c r="A19">
        <f>A18+1</f>
        <v>3</v>
      </c>
      <c r="B19" s="1" t="s">
        <v>6</v>
      </c>
      <c r="C19" s="7"/>
      <c r="D19" s="7"/>
      <c r="E19" s="7">
        <v>1</v>
      </c>
      <c r="F19" s="2">
        <v>0</v>
      </c>
      <c r="G19" s="2">
        <v>2</v>
      </c>
      <c r="H19" s="2">
        <v>3</v>
      </c>
      <c r="I19" s="1">
        <f t="shared" si="3"/>
        <v>6</v>
      </c>
      <c r="J19" s="5">
        <f t="shared" si="4"/>
        <v>0.5</v>
      </c>
    </row>
    <row r="20" spans="1:10" ht="12.75">
      <c r="A20">
        <f>A19+1</f>
        <v>4</v>
      </c>
      <c r="B20" s="1" t="s">
        <v>2</v>
      </c>
      <c r="C20" s="7"/>
      <c r="D20" s="7"/>
      <c r="E20" s="7">
        <v>1</v>
      </c>
      <c r="F20" s="2">
        <v>0</v>
      </c>
      <c r="G20" s="2">
        <v>0</v>
      </c>
      <c r="H20" s="2">
        <v>2</v>
      </c>
      <c r="I20" s="1">
        <f t="shared" si="3"/>
        <v>3</v>
      </c>
      <c r="J20" s="5">
        <f t="shared" si="4"/>
        <v>0.25</v>
      </c>
    </row>
    <row r="21" spans="1:10" ht="12.75">
      <c r="A21">
        <f>A20+1</f>
        <v>5</v>
      </c>
      <c r="B21" s="1" t="s">
        <v>10</v>
      </c>
      <c r="C21" s="7"/>
      <c r="D21" s="7"/>
      <c r="E21" s="7">
        <v>0</v>
      </c>
      <c r="F21" s="2">
        <v>0</v>
      </c>
      <c r="G21" s="2">
        <v>0</v>
      </c>
      <c r="H21" s="2">
        <v>0</v>
      </c>
      <c r="I21" s="1">
        <f t="shared" si="3"/>
        <v>0</v>
      </c>
      <c r="J21" s="5">
        <f t="shared" si="4"/>
        <v>0</v>
      </c>
    </row>
    <row r="22" spans="1:10" ht="12.75">
      <c r="A22">
        <f>A21+1</f>
        <v>6</v>
      </c>
      <c r="B22" s="1" t="s">
        <v>8</v>
      </c>
      <c r="C22" s="7"/>
      <c r="D22" s="7"/>
      <c r="E22" s="7">
        <v>1</v>
      </c>
      <c r="F22" s="2">
        <v>1</v>
      </c>
      <c r="G22" s="2">
        <v>2</v>
      </c>
      <c r="H22" s="2">
        <v>2</v>
      </c>
      <c r="I22" s="1">
        <f t="shared" si="3"/>
        <v>6</v>
      </c>
      <c r="J22" s="5">
        <f t="shared" si="4"/>
        <v>0.5</v>
      </c>
    </row>
    <row r="23" spans="2:10" ht="12.75">
      <c r="B23" s="1"/>
      <c r="C23" s="7"/>
      <c r="D23" s="7"/>
      <c r="E23" s="7">
        <f>SUM(E17:E22)</f>
        <v>6</v>
      </c>
      <c r="F23" s="2">
        <f>SUM(F17:F22)</f>
        <v>3</v>
      </c>
      <c r="G23" s="2">
        <f>SUM(G17:G22)</f>
        <v>7</v>
      </c>
      <c r="H23" s="2">
        <f>SUM(H17:H22)</f>
        <v>13</v>
      </c>
      <c r="I23" s="1"/>
      <c r="J23" s="5">
        <f>SUM(J17:J22)/6</f>
        <v>0.40277777777777785</v>
      </c>
    </row>
    <row r="26" spans="2:10" ht="12.75">
      <c r="B26" t="s">
        <v>17</v>
      </c>
      <c r="I26">
        <f>(I5+I6+I7+I8+I9+I10+I11+I12+I17+I18+I19+I20+I21+I22)/14</f>
        <v>5.714285714285714</v>
      </c>
      <c r="J26" s="6">
        <f>(J5+J6+J7+J8+J9+J10+J11+J12+J17+J18+J19+J20+J21+J22)/14</f>
        <v>0.4761904761904762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</dc:creator>
  <cp:keywords/>
  <dc:description/>
  <cp:lastModifiedBy>Наумов</cp:lastModifiedBy>
  <cp:lastPrinted>2011-10-10T09:40:25Z</cp:lastPrinted>
  <dcterms:created xsi:type="dcterms:W3CDTF">2011-10-04T17:02:35Z</dcterms:created>
  <dcterms:modified xsi:type="dcterms:W3CDTF">2011-11-16T11:38:53Z</dcterms:modified>
  <cp:category/>
  <cp:version/>
  <cp:contentType/>
  <cp:contentStatus/>
</cp:coreProperties>
</file>